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lwittenzellner\Downloads\"/>
    </mc:Choice>
  </mc:AlternateContent>
  <xr:revisionPtr revIDLastSave="0" documentId="13_ncr:1_{BB11E119-C269-4DB4-8CA0-AFBA16EE0079}" xr6:coauthVersionLast="47" xr6:coauthVersionMax="47" xr10:uidLastSave="{00000000-0000-0000-0000-000000000000}"/>
  <bookViews>
    <workbookView xWindow="-120" yWindow="-120" windowWidth="29040" windowHeight="15720" activeTab="1" xr2:uid="{00000000-000D-0000-FFFF-FFFF00000000}"/>
  </bookViews>
  <sheets>
    <sheet name="How to Use This Tool " sheetId="12" r:id="rId1"/>
    <sheet name="REPORT" sheetId="6" r:id="rId2"/>
    <sheet name="Scale Tickets" sheetId="11" r:id="rId3"/>
    <sheet name="Calculator" sheetId="14" r:id="rId4"/>
    <sheet name="Appendix"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4" l="1"/>
  <c r="E18" i="14"/>
  <c r="E16" i="14"/>
  <c r="E12" i="14"/>
  <c r="T23" i="6" l="1"/>
  <c r="C5" i="4" l="1"/>
  <c r="C6" i="4"/>
  <c r="C7" i="4"/>
  <c r="C8" i="4"/>
  <c r="C9" i="4"/>
  <c r="C10" i="4"/>
  <c r="C11" i="4"/>
  <c r="C12" i="4"/>
  <c r="C13" i="4"/>
  <c r="C14" i="4"/>
  <c r="C4" i="4"/>
  <c r="B16" i="4"/>
  <c r="B5" i="4"/>
  <c r="B6" i="4"/>
  <c r="B7" i="4"/>
  <c r="B8" i="4"/>
  <c r="B9" i="4"/>
  <c r="B10" i="4"/>
  <c r="B11" i="4"/>
  <c r="B12" i="4"/>
  <c r="B13" i="4"/>
  <c r="B14" i="4"/>
  <c r="B4" i="4"/>
  <c r="E67" i="11" l="1"/>
  <c r="D15" i="4" l="1"/>
  <c r="P67" i="11" l="1"/>
  <c r="C12" i="11" s="1"/>
  <c r="O67" i="11"/>
  <c r="N67" i="11"/>
  <c r="M67" i="11"/>
  <c r="L67" i="11"/>
  <c r="K67" i="11"/>
  <c r="J67" i="11"/>
  <c r="I67" i="11"/>
  <c r="H67" i="11"/>
  <c r="G67" i="11"/>
  <c r="D67" i="11"/>
  <c r="F67" i="11"/>
  <c r="C11" i="11" l="1"/>
  <c r="C13" i="11" l="1"/>
  <c r="C14" i="11" s="1"/>
  <c r="M18" i="4" l="1"/>
  <c r="Q21" i="6"/>
  <c r="Q20" i="6"/>
  <c r="Q18" i="6"/>
  <c r="Q16" i="6"/>
  <c r="Q15" i="6"/>
  <c r="I15" i="4"/>
  <c r="B22" i="4" s="1"/>
  <c r="T13" i="6" s="1"/>
  <c r="D14" i="4"/>
  <c r="D13" i="4"/>
  <c r="G13" i="4"/>
  <c r="D12" i="4"/>
  <c r="G12" i="4"/>
  <c r="D11" i="4"/>
  <c r="G11" i="4"/>
  <c r="D10" i="4"/>
  <c r="G10" i="4"/>
  <c r="D9" i="4"/>
  <c r="G9" i="4"/>
  <c r="D8" i="4"/>
  <c r="G8" i="4"/>
  <c r="D7" i="4"/>
  <c r="G7" i="4"/>
  <c r="D6" i="4"/>
  <c r="G6" i="4"/>
  <c r="D5" i="4"/>
  <c r="G5" i="4"/>
  <c r="D4" i="4"/>
  <c r="H4" i="4"/>
  <c r="G4" i="4"/>
  <c r="G14" i="4" l="1"/>
  <c r="B20" i="4" s="1"/>
  <c r="T11" i="6" s="1"/>
  <c r="H5" i="4"/>
  <c r="H6" i="4"/>
  <c r="H7" i="4" l="1"/>
  <c r="I4" i="4"/>
  <c r="B27" i="4" l="1"/>
  <c r="T18" i="6" s="1"/>
  <c r="H8" i="4" l="1"/>
  <c r="H9" i="4"/>
  <c r="B30" i="4"/>
  <c r="T21" i="6" s="1"/>
  <c r="B25" i="4"/>
  <c r="T16" i="6" s="1"/>
  <c r="H10" i="4" l="1"/>
  <c r="H11" i="4" l="1"/>
  <c r="H12" i="4"/>
  <c r="H13" i="4" l="1"/>
  <c r="H14" i="4" l="1"/>
  <c r="B21" i="4" l="1"/>
  <c r="T12" i="6" l="1"/>
  <c r="C21" i="4"/>
  <c r="U12" i="6" s="1"/>
  <c r="C22" i="4"/>
  <c r="U13" i="6" s="1"/>
  <c r="B26" i="4"/>
  <c r="C20" i="4"/>
  <c r="U11" i="6" s="1"/>
  <c r="C27" i="4" l="1"/>
  <c r="U18" i="6" s="1"/>
  <c r="T17" i="6"/>
  <c r="C26" i="4"/>
  <c r="U17" i="6" s="1"/>
  <c r="B29" i="4"/>
  <c r="C25" i="4"/>
  <c r="U16" i="6" s="1"/>
  <c r="C29" i="4" l="1"/>
  <c r="C30" i="4"/>
  <c r="U21" i="6" s="1"/>
  <c r="T20" i="6"/>
  <c r="U20" i="6" l="1"/>
  <c r="T25" i="6" s="1"/>
</calcChain>
</file>

<file path=xl/sharedStrings.xml><?xml version="1.0" encoding="utf-8"?>
<sst xmlns="http://schemas.openxmlformats.org/spreadsheetml/2006/main" count="150" uniqueCount="89">
  <si>
    <t>Material</t>
  </si>
  <si>
    <t>Metal</t>
  </si>
  <si>
    <t>Mixed Waste</t>
  </si>
  <si>
    <t>Asphalt</t>
  </si>
  <si>
    <t>Cardboard</t>
  </si>
  <si>
    <t>Concrete / Stone</t>
  </si>
  <si>
    <t>Drywall</t>
  </si>
  <si>
    <t>Foam / Insulation</t>
  </si>
  <si>
    <t>Glass</t>
  </si>
  <si>
    <t>Organics</t>
  </si>
  <si>
    <t>Plastic</t>
  </si>
  <si>
    <t>Wood</t>
  </si>
  <si>
    <t>Waste</t>
  </si>
  <si>
    <t>Landfilled</t>
  </si>
  <si>
    <t>Salvaged</t>
  </si>
  <si>
    <t>Recycled</t>
  </si>
  <si>
    <t>Weight Recycled</t>
  </si>
  <si>
    <t>Weight Salvaged</t>
  </si>
  <si>
    <t>Weight Landfilled</t>
  </si>
  <si>
    <t>Total Volume Recycled</t>
  </si>
  <si>
    <t>Total Volume Salvaged</t>
  </si>
  <si>
    <t>Total Volume Landfilled</t>
  </si>
  <si>
    <t>Volume Recycled</t>
  </si>
  <si>
    <t>Volume Salvaged</t>
  </si>
  <si>
    <t>Volume Landfilled</t>
  </si>
  <si>
    <t>Credit for Diversion</t>
  </si>
  <si>
    <t>Diversion</t>
  </si>
  <si>
    <t>Yard Waste</t>
  </si>
  <si>
    <t>Description</t>
  </si>
  <si>
    <t>m3/kg</t>
  </si>
  <si>
    <t>kg/m3</t>
  </si>
  <si>
    <t>Source</t>
  </si>
  <si>
    <t>Notes/Description</t>
  </si>
  <si>
    <t>EPA</t>
  </si>
  <si>
    <t>estimate 95% asphalt roofing, 5% asphalt paving</t>
  </si>
  <si>
    <t>Cardboard/Paper</t>
  </si>
  <si>
    <t>CaGBC LEED 2009 reference guide, page 390</t>
  </si>
  <si>
    <t>Concrete/Stone</t>
  </si>
  <si>
    <t>Gypsum Wallboard</t>
  </si>
  <si>
    <t>Foam/Insulation</t>
  </si>
  <si>
    <t>https://www.atermit.com/upload/Expanded%20Polystyrene%20(EPS)%20Foam%20Insulation%20(density%2030%20kgm).pdf</t>
  </si>
  <si>
    <t xml:space="preserve">verified as approximately average by this site </t>
  </si>
  <si>
    <t>California Integrated Waste Management Board</t>
  </si>
  <si>
    <t>Steel</t>
  </si>
  <si>
    <t>Mixed Yard Waste - Uncompacted</t>
  </si>
  <si>
    <t>Titow, M. V. (2012) No free access to this paper</t>
  </si>
  <si>
    <t>PVC, common construction plastic</t>
  </si>
  <si>
    <t>Deposit</t>
  </si>
  <si>
    <t>Refund</t>
  </si>
  <si>
    <t>Amount Landfilled</t>
  </si>
  <si>
    <t>Volume Conversion Table</t>
  </si>
  <si>
    <t>Organics (Food Waste)</t>
  </si>
  <si>
    <t>Volume Recycled (m3)</t>
  </si>
  <si>
    <t>Volume Landfilled (m3)</t>
  </si>
  <si>
    <t>Garbage</t>
  </si>
  <si>
    <t>https://www.epa.gov/sites/production/files/2016-04/documents/volume_to_weight_conversion_factors_memorandum_04192016_508fnl.pdf</t>
  </si>
  <si>
    <t>Converted from lbs/cy to kg/m3 using 1 lb/cu yd ≈ 0.593276421257783 kg/m3</t>
  </si>
  <si>
    <t xml:space="preserve">Weight As Recorded </t>
  </si>
  <si>
    <t>Hazardous Waste</t>
  </si>
  <si>
    <t xml:space="preserve">Office Use Only </t>
  </si>
  <si>
    <t>LANDFILL DIVERSION</t>
  </si>
  <si>
    <t>Total (kg)</t>
  </si>
  <si>
    <t>Recycled Waste</t>
  </si>
  <si>
    <t>Non recycled waste</t>
  </si>
  <si>
    <t>Total Overall Waste</t>
  </si>
  <si>
    <t>% Total Waste Recycled (by Weight)</t>
  </si>
  <si>
    <t>Quantities (KG)</t>
  </si>
  <si>
    <t>Date</t>
  </si>
  <si>
    <t>Disposal facility</t>
  </si>
  <si>
    <t>Invoice/tickets</t>
  </si>
  <si>
    <t>Total Weight</t>
  </si>
  <si>
    <t>Concrete</t>
  </si>
  <si>
    <t>Foam</t>
  </si>
  <si>
    <t>Plastc</t>
  </si>
  <si>
    <t>Volume Reused (m3)</t>
  </si>
  <si>
    <t>Reused</t>
  </si>
  <si>
    <t>Amount for Reuse (worth 2x credit)</t>
  </si>
  <si>
    <t>n/a</t>
  </si>
  <si>
    <t xml:space="preserve">The purpose of the Demolition Diversion Bylaw is to reduce divertible being put in the Squamish Landfill. In the 2020 Waste Composition Report, it was found that over 40% of the waste generated by the Construction and Demolition industry is divertible wood. 
Under the Demolition Waste Diversion Bylaw, a refundable fee is paid based on the size of the building being diverted. When you divert more than 80% by volume of the waste material generated, you receive a full refund. For most jobs, this can be achieved by diverting all wood, metal, drywall and concrete from a demolition.  </t>
  </si>
  <si>
    <r>
      <t xml:space="preserve">This tool is used to determine your diversion from landfill for your demolition job. 
The Demolition Waste Diversion Bylaw requires that 80% or more waste from a demolition job by volume. 
Use the tool on the </t>
    </r>
    <r>
      <rPr>
        <b/>
        <sz val="11"/>
        <rFont val="Calibri"/>
        <family val="2"/>
        <scheme val="minor"/>
      </rPr>
      <t>REPORT sheet</t>
    </r>
    <r>
      <rPr>
        <sz val="11"/>
        <rFont val="Calibri"/>
        <family val="2"/>
        <scheme val="minor"/>
      </rPr>
      <t xml:space="preserve"> to calculate your diversion. 
Please enter the weights of the material in kilograms. These should be found on your scale tickets as the Net Weight. 
Use the Scale Tickets Sheet to keep track of your tickets throughout the job for easy tracking. If you are using a waste service provider, tell them at the beginning of the job that you will need weights provided. 
This report should be completed in Kilograms. If weights are provided to you in tonnes (MT), multiply by 1000 to get kilograms. If the weights are provided to you in pounds, divide by 2.205. 
For more details on Demolition Waste Diversion, please see squamish.ca/industrial-commercial-institutional/ . There is a toolkit for Construction and Demolition Waste available on that page. 
All the calculations from mass to volume are done automatically. To see what numbers are used for the calculations, please see the appendix sheet. 
For any additional Questions, please contact zerowaste@squamish.ca</t>
    </r>
  </si>
  <si>
    <t>Square Meters</t>
  </si>
  <si>
    <t>Amount Recycled (mt)</t>
  </si>
  <si>
    <t>Square Feet to Square Meters</t>
  </si>
  <si>
    <t xml:space="preserve">to </t>
  </si>
  <si>
    <t>Pounds to Metric Tonnes</t>
  </si>
  <si>
    <t>Short Tons to Metric Tonnes</t>
  </si>
  <si>
    <t>Kilograms to Metric Tonnes</t>
  </si>
  <si>
    <t>Permit #:</t>
  </si>
  <si>
    <t xml:space="preserve">Civic Address: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</si>
</sst>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_(* #,##0_);_(* \(#,##0\);_(* &quot;-&quot;??_);_(@_)"/>
    <numFmt numFmtId="167" formatCode="0.0%"/>
    <numFmt numFmtId="168" formatCode="mm/dd/yyyy;@"/>
  </numFmts>
  <fonts count="17" x14ac:knownFonts="1">
    <font>
      <sz val="11"/>
      <name val="Times New Roman"/>
    </font>
    <font>
      <sz val="11"/>
      <name val="Times New Roman"/>
    </font>
    <font>
      <sz val="11"/>
      <name val="Calibri"/>
      <family val="2"/>
      <scheme val="minor"/>
    </font>
    <font>
      <sz val="11"/>
      <color rgb="FF000000"/>
      <name val="Calibri"/>
      <family val="2"/>
    </font>
    <font>
      <u/>
      <sz val="11"/>
      <color theme="10"/>
      <name val="Times New Roman"/>
      <family val="1"/>
    </font>
    <font>
      <b/>
      <sz val="7.5"/>
      <name val="Calibri"/>
    </font>
    <font>
      <b/>
      <sz val="7.5"/>
      <name val="Calibri"/>
      <family val="2"/>
    </font>
    <font>
      <b/>
      <sz val="10"/>
      <name val="Calibri"/>
      <family val="2"/>
      <scheme val="minor"/>
    </font>
    <font>
      <sz val="10"/>
      <name val="Calibri"/>
      <family val="2"/>
      <scheme val="minor"/>
    </font>
    <font>
      <b/>
      <sz val="10"/>
      <color rgb="FF000000"/>
      <name val="Calibri"/>
      <family val="2"/>
      <scheme val="minor"/>
    </font>
    <font>
      <sz val="10"/>
      <color rgb="FF000000"/>
      <name val="Calibri"/>
      <family val="2"/>
      <scheme val="minor"/>
    </font>
    <font>
      <sz val="11"/>
      <color theme="0"/>
      <name val="Times New Roman"/>
      <family val="1"/>
    </font>
    <font>
      <b/>
      <sz val="12"/>
      <color theme="0"/>
      <name val="Calibri"/>
      <family val="2"/>
      <scheme val="minor"/>
    </font>
    <font>
      <b/>
      <sz val="11"/>
      <name val="Calibri"/>
      <family val="2"/>
      <scheme val="minor"/>
    </font>
    <font>
      <b/>
      <sz val="12"/>
      <color theme="2" tint="-0.499984740745262"/>
      <name val="Calibri"/>
      <family val="2"/>
      <scheme val="minor"/>
    </font>
    <font>
      <b/>
      <sz val="11"/>
      <color rgb="FF000000"/>
      <name val="Calibri"/>
      <family val="2"/>
    </font>
    <font>
      <b/>
      <sz val="11"/>
      <name val="Times New Roman"/>
      <family val="1"/>
    </font>
  </fonts>
  <fills count="12">
    <fill>
      <patternFill patternType="none"/>
    </fill>
    <fill>
      <patternFill patternType="gray125"/>
    </fill>
    <fill>
      <patternFill patternType="solid">
        <fgColor rgb="FFCEE1F3"/>
      </patternFill>
    </fill>
    <fill>
      <patternFill patternType="solid">
        <fgColor rgb="FFE6B8AE"/>
      </patternFill>
    </fill>
    <fill>
      <patternFill patternType="solid">
        <fgColor rgb="FFEEEEEE"/>
      </patternFill>
    </fill>
    <fill>
      <patternFill patternType="solid">
        <fgColor rgb="FFB6D7A8"/>
      </patternFill>
    </fill>
    <fill>
      <patternFill patternType="solid">
        <fgColor rgb="FFD9D9D9"/>
      </patternFill>
    </fill>
    <fill>
      <patternFill patternType="solid">
        <fgColor rgb="FFF4CCCC"/>
      </patternFill>
    </fill>
    <fill>
      <patternFill patternType="solid">
        <fgColor theme="9" tint="0.79998168889431442"/>
        <bgColor indexed="64"/>
      </patternFill>
    </fill>
    <fill>
      <patternFill patternType="solid">
        <fgColor theme="0"/>
        <bgColor indexed="64"/>
      </patternFill>
    </fill>
    <fill>
      <patternFill patternType="solid">
        <fgColor rgb="FF115E67"/>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36">
    <xf numFmtId="0" fontId="0" fillId="0" borderId="0" xfId="0"/>
    <xf numFmtId="0" fontId="2" fillId="0" borderId="0" xfId="0" applyFont="1"/>
    <xf numFmtId="166" fontId="2" fillId="0" borderId="0" xfId="2" applyNumberFormat="1" applyFont="1"/>
    <xf numFmtId="9" fontId="2" fillId="0" borderId="0" xfId="3" applyFont="1"/>
    <xf numFmtId="165" fontId="2" fillId="0" borderId="0" xfId="2" applyFont="1" applyFill="1" applyBorder="1"/>
    <xf numFmtId="0" fontId="3" fillId="0" borderId="0" xfId="0" applyFont="1" applyAlignment="1">
      <alignment horizontal="right" vertical="center" wrapText="1"/>
    </xf>
    <xf numFmtId="166" fontId="2" fillId="0" borderId="0" xfId="2" applyNumberFormat="1" applyFont="1" applyFill="1" applyBorder="1"/>
    <xf numFmtId="0" fontId="7" fillId="6" borderId="10" xfId="0" applyFont="1" applyFill="1" applyBorder="1" applyAlignment="1">
      <alignment horizontal="left" vertical="top" wrapText="1"/>
    </xf>
    <xf numFmtId="0" fontId="7" fillId="6" borderId="10" xfId="0" applyFont="1" applyFill="1" applyBorder="1" applyAlignment="1">
      <alignment horizontal="left" vertical="top" wrapText="1" indent="4"/>
    </xf>
    <xf numFmtId="0" fontId="7" fillId="6" borderId="14" xfId="0" applyFont="1" applyFill="1" applyBorder="1" applyAlignment="1">
      <alignment horizontal="right" vertical="top" wrapText="1"/>
    </xf>
    <xf numFmtId="0" fontId="7" fillId="6" borderId="14" xfId="0" applyFont="1" applyFill="1" applyBorder="1" applyAlignment="1">
      <alignment horizontal="right" vertical="top" wrapText="1" indent="1"/>
    </xf>
    <xf numFmtId="0" fontId="7" fillId="6" borderId="14" xfId="0" applyFont="1" applyFill="1" applyBorder="1" applyAlignment="1">
      <alignment horizontal="center" vertical="top" wrapText="1"/>
    </xf>
    <xf numFmtId="0" fontId="8" fillId="0" borderId="12" xfId="0" applyFont="1" applyBorder="1" applyAlignment="1">
      <alignment horizontal="left" wrapText="1"/>
    </xf>
    <xf numFmtId="0" fontId="7" fillId="6" borderId="9" xfId="0" applyFont="1" applyFill="1" applyBorder="1" applyAlignment="1">
      <alignment horizontal="left" vertical="top" wrapText="1" indent="1"/>
    </xf>
    <xf numFmtId="0" fontId="7" fillId="6" borderId="13" xfId="0" applyFont="1" applyFill="1" applyBorder="1" applyAlignment="1">
      <alignment horizontal="left" vertical="top" wrapText="1"/>
    </xf>
    <xf numFmtId="0" fontId="7" fillId="6" borderId="1" xfId="0" applyFont="1" applyFill="1" applyBorder="1" applyAlignment="1">
      <alignment horizontal="left" vertical="top" wrapText="1" indent="1"/>
    </xf>
    <xf numFmtId="0" fontId="0" fillId="9" borderId="0" xfId="0" applyFill="1"/>
    <xf numFmtId="0" fontId="0" fillId="10" borderId="0" xfId="0" applyFill="1"/>
    <xf numFmtId="0" fontId="2" fillId="9" borderId="0" xfId="0" applyFont="1" applyFill="1" applyAlignment="1">
      <alignment vertical="top" wrapText="1"/>
    </xf>
    <xf numFmtId="0" fontId="2" fillId="9" borderId="0" xfId="0" applyFont="1" applyFill="1"/>
    <xf numFmtId="0" fontId="2" fillId="9" borderId="0" xfId="0" applyFont="1" applyFill="1" applyAlignment="1">
      <alignment vertical="center" wrapText="1"/>
    </xf>
    <xf numFmtId="165" fontId="2" fillId="9" borderId="1" xfId="2" applyFont="1" applyFill="1" applyBorder="1"/>
    <xf numFmtId="165" fontId="2" fillId="9" borderId="0" xfId="2" applyFont="1" applyFill="1" applyBorder="1"/>
    <xf numFmtId="0" fontId="2" fillId="9" borderId="3" xfId="0" applyFont="1" applyFill="1" applyBorder="1"/>
    <xf numFmtId="0" fontId="2" fillId="9" borderId="1" xfId="0" applyFont="1" applyFill="1" applyBorder="1" applyAlignment="1">
      <alignment horizontal="center"/>
    </xf>
    <xf numFmtId="165" fontId="2" fillId="9" borderId="16" xfId="2" applyFont="1" applyFill="1" applyBorder="1" applyAlignment="1"/>
    <xf numFmtId="165" fontId="2" fillId="9" borderId="17" xfId="2" applyFont="1" applyFill="1" applyBorder="1" applyAlignment="1"/>
    <xf numFmtId="0" fontId="11" fillId="9" borderId="0" xfId="0" applyFont="1" applyFill="1"/>
    <xf numFmtId="2" fontId="2" fillId="9" borderId="1" xfId="0" applyNumberFormat="1" applyFont="1" applyFill="1" applyBorder="1"/>
    <xf numFmtId="9" fontId="2" fillId="9" borderId="1" xfId="3" applyFont="1" applyFill="1" applyBorder="1" applyProtection="1"/>
    <xf numFmtId="0" fontId="2" fillId="9" borderId="1" xfId="0" applyFont="1" applyFill="1" applyBorder="1"/>
    <xf numFmtId="2" fontId="2" fillId="9" borderId="1" xfId="3" applyNumberFormat="1" applyFont="1" applyFill="1" applyBorder="1" applyProtection="1"/>
    <xf numFmtId="2" fontId="2" fillId="0" borderId="1" xfId="3" applyNumberFormat="1" applyFont="1" applyBorder="1" applyProtection="1"/>
    <xf numFmtId="9" fontId="2" fillId="0" borderId="1" xfId="3" applyFont="1" applyBorder="1" applyProtection="1"/>
    <xf numFmtId="0" fontId="2" fillId="0" borderId="1" xfId="0" applyFont="1" applyBorder="1"/>
    <xf numFmtId="164" fontId="2" fillId="0" borderId="1" xfId="1" applyFont="1" applyBorder="1" applyProtection="1"/>
    <xf numFmtId="0" fontId="0" fillId="9" borderId="0" xfId="0" applyFill="1" applyAlignment="1">
      <alignment horizontal="left" vertical="top"/>
    </xf>
    <xf numFmtId="0" fontId="0" fillId="9" borderId="0" xfId="0" applyFill="1" applyAlignment="1">
      <alignment horizontal="left" wrapText="1"/>
    </xf>
    <xf numFmtId="0" fontId="7" fillId="9" borderId="0" xfId="0" applyFont="1" applyFill="1" applyAlignment="1">
      <alignment horizontal="left" vertical="top" wrapText="1" indent="2"/>
    </xf>
    <xf numFmtId="0" fontId="8" fillId="9" borderId="0" xfId="0" applyFont="1" applyFill="1" applyAlignment="1">
      <alignment horizontal="left" wrapText="1"/>
    </xf>
    <xf numFmtId="3" fontId="9" fillId="9" borderId="0" xfId="0" applyNumberFormat="1" applyFont="1" applyFill="1" applyAlignment="1">
      <alignment horizontal="right" vertical="top" shrinkToFit="1"/>
    </xf>
    <xf numFmtId="167" fontId="9" fillId="9" borderId="0" xfId="0" applyNumberFormat="1" applyFont="1" applyFill="1" applyAlignment="1">
      <alignment horizontal="right" vertical="top" shrinkToFit="1"/>
    </xf>
    <xf numFmtId="0" fontId="5" fillId="9" borderId="0" xfId="0" applyFont="1" applyFill="1" applyAlignment="1">
      <alignment vertical="top"/>
    </xf>
    <xf numFmtId="0" fontId="5" fillId="9" borderId="0" xfId="0" applyFont="1" applyFill="1" applyAlignment="1">
      <alignment horizontal="center" vertical="top" wrapText="1"/>
    </xf>
    <xf numFmtId="0" fontId="0" fillId="9" borderId="0" xfId="0" applyFill="1" applyAlignment="1">
      <alignment horizontal="left" vertical="center" wrapText="1"/>
    </xf>
    <xf numFmtId="0" fontId="8" fillId="0" borderId="14" xfId="0" applyFont="1" applyBorder="1" applyAlignment="1">
      <alignment horizontal="left" wrapText="1"/>
    </xf>
    <xf numFmtId="168" fontId="10" fillId="0" borderId="10" xfId="0" applyNumberFormat="1" applyFont="1" applyBorder="1" applyAlignment="1" applyProtection="1">
      <alignment horizontal="left" vertical="top" shrinkToFit="1"/>
      <protection locked="0"/>
    </xf>
    <xf numFmtId="0" fontId="8" fillId="0" borderId="10" xfId="0" applyFont="1" applyBorder="1" applyAlignment="1" applyProtection="1">
      <alignment horizontal="left" vertical="top" wrapText="1"/>
      <protection locked="0"/>
    </xf>
    <xf numFmtId="1" fontId="10" fillId="0" borderId="10" xfId="0" applyNumberFormat="1" applyFont="1" applyBorder="1" applyAlignment="1" applyProtection="1">
      <alignment horizontal="left" vertical="top" shrinkToFit="1"/>
      <protection locked="0"/>
    </xf>
    <xf numFmtId="1" fontId="10" fillId="8" borderId="14" xfId="0" applyNumberFormat="1" applyFont="1" applyFill="1" applyBorder="1" applyAlignment="1" applyProtection="1">
      <alignment horizontal="left" vertical="top" shrinkToFit="1"/>
      <protection locked="0"/>
    </xf>
    <xf numFmtId="0" fontId="8" fillId="8" borderId="10" xfId="0" applyFont="1" applyFill="1" applyBorder="1" applyAlignment="1" applyProtection="1">
      <alignment horizontal="left" wrapText="1"/>
      <protection locked="0"/>
    </xf>
    <xf numFmtId="3" fontId="10" fillId="8" borderId="10" xfId="0" applyNumberFormat="1" applyFont="1" applyFill="1" applyBorder="1" applyAlignment="1" applyProtection="1">
      <alignment horizontal="center" vertical="top" shrinkToFit="1"/>
      <protection locked="0"/>
    </xf>
    <xf numFmtId="0" fontId="8" fillId="7" borderId="10" xfId="0" applyFont="1" applyFill="1" applyBorder="1" applyAlignment="1" applyProtection="1">
      <alignment horizontal="left" wrapText="1"/>
      <protection locked="0"/>
    </xf>
    <xf numFmtId="1" fontId="10" fillId="8" borderId="10" xfId="0" applyNumberFormat="1" applyFont="1" applyFill="1" applyBorder="1" applyAlignment="1" applyProtection="1">
      <alignment horizontal="left" vertical="top" shrinkToFit="1"/>
      <protection locked="0"/>
    </xf>
    <xf numFmtId="0" fontId="8" fillId="8" borderId="10" xfId="0" applyFont="1" applyFill="1" applyBorder="1" applyAlignment="1" applyProtection="1">
      <alignment horizontal="left" vertical="top" wrapText="1"/>
      <protection locked="0"/>
    </xf>
    <xf numFmtId="3" fontId="10" fillId="8" borderId="10" xfId="0" applyNumberFormat="1" applyFont="1" applyFill="1" applyBorder="1" applyAlignment="1" applyProtection="1">
      <alignment horizontal="left" vertical="top" indent="1" shrinkToFit="1"/>
      <protection locked="0"/>
    </xf>
    <xf numFmtId="3" fontId="10" fillId="8" borderId="10" xfId="0" applyNumberFormat="1" applyFont="1" applyFill="1" applyBorder="1" applyAlignment="1" applyProtection="1">
      <alignment horizontal="right" vertical="top" indent="1" shrinkToFit="1"/>
      <protection locked="0"/>
    </xf>
    <xf numFmtId="3" fontId="10" fillId="7" borderId="10" xfId="0" applyNumberFormat="1" applyFont="1" applyFill="1" applyBorder="1" applyAlignment="1" applyProtection="1">
      <alignment horizontal="right" vertical="top" indent="1" shrinkToFit="1"/>
      <protection locked="0"/>
    </xf>
    <xf numFmtId="0" fontId="8" fillId="0" borderId="10" xfId="0" applyFont="1" applyBorder="1" applyAlignment="1" applyProtection="1">
      <alignment horizontal="left" wrapText="1"/>
      <protection locked="0"/>
    </xf>
    <xf numFmtId="1" fontId="10" fillId="7" borderId="10" xfId="0" applyNumberFormat="1" applyFont="1" applyFill="1" applyBorder="1" applyAlignment="1" applyProtection="1">
      <alignment horizontal="center" vertical="top" shrinkToFit="1"/>
      <protection locked="0"/>
    </xf>
    <xf numFmtId="3" fontId="10" fillId="8" borderId="10" xfId="0" applyNumberFormat="1" applyFont="1" applyFill="1" applyBorder="1" applyAlignment="1" applyProtection="1">
      <alignment horizontal="left" vertical="top" shrinkToFit="1"/>
      <protection locked="0"/>
    </xf>
    <xf numFmtId="1" fontId="10" fillId="8" borderId="10" xfId="0" applyNumberFormat="1" applyFont="1" applyFill="1" applyBorder="1" applyAlignment="1" applyProtection="1">
      <alignment horizontal="right" vertical="top" indent="2" shrinkToFit="1"/>
      <protection locked="0"/>
    </xf>
    <xf numFmtId="3" fontId="10" fillId="0" borderId="10" xfId="0" applyNumberFormat="1" applyFont="1" applyBorder="1" applyAlignment="1" applyProtection="1">
      <alignment horizontal="left" vertical="top" shrinkToFit="1"/>
      <protection locked="0"/>
    </xf>
    <xf numFmtId="0" fontId="12" fillId="10" borderId="0" xfId="0" applyFont="1" applyFill="1" applyAlignment="1">
      <alignment vertical="top" wrapText="1"/>
    </xf>
    <xf numFmtId="0" fontId="0" fillId="0" borderId="0" xfId="0" applyAlignment="1">
      <alignment horizontal="left" vertical="top"/>
    </xf>
    <xf numFmtId="168" fontId="10" fillId="0" borderId="11" xfId="0" applyNumberFormat="1" applyFont="1" applyBorder="1" applyAlignment="1" applyProtection="1">
      <alignment horizontal="left" vertical="top" shrinkToFit="1"/>
      <protection locked="0"/>
    </xf>
    <xf numFmtId="0" fontId="8" fillId="0" borderId="11" xfId="0" applyFont="1" applyBorder="1" applyAlignment="1" applyProtection="1">
      <alignment horizontal="left" vertical="top" wrapText="1"/>
      <protection locked="0"/>
    </xf>
    <xf numFmtId="0" fontId="8" fillId="8" borderId="11" xfId="0" applyFont="1" applyFill="1" applyBorder="1" applyAlignment="1" applyProtection="1">
      <alignment horizontal="left" vertical="top" wrapText="1"/>
      <protection locked="0"/>
    </xf>
    <xf numFmtId="0" fontId="8" fillId="8" borderId="11" xfId="0" applyFont="1" applyFill="1" applyBorder="1" applyAlignment="1" applyProtection="1">
      <alignment horizontal="left" wrapText="1"/>
      <protection locked="0"/>
    </xf>
    <xf numFmtId="3" fontId="10" fillId="7" borderId="11" xfId="0" applyNumberFormat="1" applyFont="1" applyFill="1" applyBorder="1" applyAlignment="1" applyProtection="1">
      <alignment horizontal="right" vertical="top" indent="1" shrinkToFit="1"/>
      <protection locked="0"/>
    </xf>
    <xf numFmtId="3" fontId="9" fillId="2" borderId="1" xfId="0" applyNumberFormat="1" applyFont="1" applyFill="1" applyBorder="1" applyAlignment="1">
      <alignment horizontal="left" vertical="top" shrinkToFit="1"/>
    </xf>
    <xf numFmtId="0" fontId="13" fillId="11" borderId="1" xfId="0" applyFont="1" applyFill="1" applyBorder="1" applyAlignment="1">
      <alignment horizontal="left" vertical="top" wrapText="1" indent="2"/>
    </xf>
    <xf numFmtId="3" fontId="9" fillId="2" borderId="1" xfId="0" applyNumberFormat="1" applyFont="1" applyFill="1" applyBorder="1" applyAlignment="1">
      <alignment horizontal="right" vertical="center" shrinkToFit="1"/>
    </xf>
    <xf numFmtId="3" fontId="9" fillId="3" borderId="1" xfId="0" applyNumberFormat="1" applyFont="1" applyFill="1" applyBorder="1" applyAlignment="1">
      <alignment horizontal="right" vertical="center" shrinkToFit="1"/>
    </xf>
    <xf numFmtId="3" fontId="9" fillId="4" borderId="1" xfId="0" applyNumberFormat="1" applyFont="1" applyFill="1" applyBorder="1" applyAlignment="1">
      <alignment horizontal="right" vertical="center" shrinkToFit="1"/>
    </xf>
    <xf numFmtId="167" fontId="9" fillId="5" borderId="1" xfId="0" applyNumberFormat="1" applyFont="1" applyFill="1" applyBorder="1" applyAlignment="1">
      <alignment horizontal="right" vertical="center" shrinkToFit="1"/>
    </xf>
    <xf numFmtId="0" fontId="2" fillId="11" borderId="0" xfId="0" applyFont="1" applyFill="1"/>
    <xf numFmtId="0" fontId="3" fillId="9" borderId="3" xfId="0" applyFont="1" applyFill="1" applyBorder="1" applyAlignment="1">
      <alignment vertical="center" wrapText="1"/>
    </xf>
    <xf numFmtId="0" fontId="3" fillId="9" borderId="4" xfId="0" applyFont="1" applyFill="1" applyBorder="1" applyAlignment="1">
      <alignment vertical="center" wrapText="1"/>
    </xf>
    <xf numFmtId="0" fontId="3" fillId="9" borderId="5" xfId="0" applyFont="1" applyFill="1" applyBorder="1" applyAlignment="1">
      <alignment vertical="center" wrapText="1"/>
    </xf>
    <xf numFmtId="0" fontId="3" fillId="9" borderId="6" xfId="0" applyFont="1" applyFill="1" applyBorder="1" applyAlignment="1">
      <alignment horizontal="right" vertical="center" wrapText="1"/>
    </xf>
    <xf numFmtId="0" fontId="4" fillId="9" borderId="6" xfId="4" applyFill="1" applyBorder="1" applyAlignment="1">
      <alignment vertical="center" wrapText="1"/>
    </xf>
    <xf numFmtId="0" fontId="3" fillId="9" borderId="6" xfId="0" applyFont="1" applyFill="1" applyBorder="1" applyAlignment="1">
      <alignment vertical="center" wrapText="1"/>
    </xf>
    <xf numFmtId="165" fontId="2" fillId="9" borderId="15" xfId="2" applyFont="1" applyFill="1" applyBorder="1"/>
    <xf numFmtId="0" fontId="2" fillId="9" borderId="15" xfId="0" applyFont="1" applyFill="1" applyBorder="1" applyAlignment="1">
      <alignment horizontal="center"/>
    </xf>
    <xf numFmtId="0" fontId="2" fillId="9" borderId="7" xfId="0" applyFont="1" applyFill="1" applyBorder="1"/>
    <xf numFmtId="0" fontId="3" fillId="9" borderId="4" xfId="0" applyFont="1" applyFill="1" applyBorder="1" applyAlignment="1">
      <alignment horizontal="right" vertical="center" wrapText="1"/>
    </xf>
    <xf numFmtId="164" fontId="2" fillId="9" borderId="0" xfId="1" applyFont="1" applyFill="1" applyBorder="1"/>
    <xf numFmtId="0" fontId="2" fillId="9" borderId="8" xfId="0" applyFont="1" applyFill="1" applyBorder="1"/>
    <xf numFmtId="0" fontId="2" fillId="9" borderId="3" xfId="0" applyFont="1" applyFill="1" applyBorder="1" applyAlignment="1">
      <alignment wrapText="1"/>
    </xf>
    <xf numFmtId="2" fontId="2" fillId="9" borderId="0" xfId="0" applyNumberFormat="1" applyFont="1" applyFill="1"/>
    <xf numFmtId="9" fontId="2" fillId="9" borderId="0" xfId="3" applyFont="1" applyFill="1"/>
    <xf numFmtId="0" fontId="3" fillId="9" borderId="0" xfId="0" applyFont="1" applyFill="1" applyAlignment="1">
      <alignment horizontal="right" vertical="center" wrapText="1"/>
    </xf>
    <xf numFmtId="166" fontId="2" fillId="9" borderId="0" xfId="2" applyNumberFormat="1" applyFont="1" applyFill="1"/>
    <xf numFmtId="0" fontId="13" fillId="9" borderId="1" xfId="0" applyFont="1" applyFill="1" applyBorder="1"/>
    <xf numFmtId="165" fontId="2" fillId="9" borderId="1" xfId="2" applyFont="1" applyFill="1" applyBorder="1" applyAlignment="1">
      <alignment horizontal="center" vertical="center"/>
    </xf>
    <xf numFmtId="0" fontId="15" fillId="9" borderId="3" xfId="0" applyFont="1" applyFill="1" applyBorder="1" applyAlignment="1">
      <alignment vertical="center" wrapText="1"/>
    </xf>
    <xf numFmtId="0" fontId="15" fillId="9" borderId="4" xfId="0" applyFont="1" applyFill="1" applyBorder="1" applyAlignment="1">
      <alignment vertical="center" wrapText="1"/>
    </xf>
    <xf numFmtId="0" fontId="2" fillId="0" borderId="3" xfId="0" applyFont="1" applyBorder="1"/>
    <xf numFmtId="0" fontId="2" fillId="0" borderId="0" xfId="0" applyFont="1" applyAlignment="1">
      <alignment horizontal="center"/>
    </xf>
    <xf numFmtId="2" fontId="2" fillId="0" borderId="3" xfId="0" applyNumberFormat="1" applyFont="1" applyBorder="1"/>
    <xf numFmtId="1" fontId="2" fillId="0" borderId="3" xfId="0" applyNumberFormat="1" applyFont="1" applyBorder="1"/>
    <xf numFmtId="0" fontId="12" fillId="10" borderId="0" xfId="0" applyFont="1" applyFill="1" applyAlignment="1">
      <alignment horizontal="center" vertical="top" wrapText="1"/>
    </xf>
    <xf numFmtId="0" fontId="2" fillId="9" borderId="0" xfId="0" applyFont="1" applyFill="1" applyAlignment="1">
      <alignment horizontal="left" vertical="top" wrapText="1"/>
    </xf>
    <xf numFmtId="0" fontId="2" fillId="11" borderId="16" xfId="0" applyFont="1" applyFill="1" applyBorder="1" applyAlignment="1" applyProtection="1">
      <alignment horizontal="center"/>
      <protection locked="0"/>
    </xf>
    <xf numFmtId="0" fontId="2" fillId="11" borderId="17" xfId="0" applyFont="1" applyFill="1" applyBorder="1" applyAlignment="1" applyProtection="1">
      <alignment horizontal="center"/>
      <protection locked="0"/>
    </xf>
    <xf numFmtId="0" fontId="14" fillId="9" borderId="1" xfId="0" applyFont="1" applyFill="1" applyBorder="1" applyAlignment="1">
      <alignment horizontal="center" vertical="center"/>
    </xf>
    <xf numFmtId="0" fontId="14" fillId="9" borderId="1" xfId="0" applyFont="1" applyFill="1" applyBorder="1" applyAlignment="1">
      <alignment horizontal="center" vertical="center" wrapText="1"/>
    </xf>
    <xf numFmtId="165" fontId="2" fillId="9" borderId="1" xfId="2" applyFont="1" applyFill="1" applyBorder="1" applyAlignment="1" applyProtection="1">
      <alignment horizontal="left" vertical="top"/>
    </xf>
    <xf numFmtId="165" fontId="2" fillId="9" borderId="1" xfId="2" applyFont="1" applyFill="1" applyBorder="1" applyAlignment="1" applyProtection="1">
      <alignment vertical="top"/>
    </xf>
    <xf numFmtId="0" fontId="2" fillId="9" borderId="15" xfId="0" applyFont="1" applyFill="1" applyBorder="1" applyAlignment="1">
      <alignment horizontal="left" vertical="top"/>
    </xf>
    <xf numFmtId="0" fontId="2" fillId="11" borderId="1" xfId="0" applyFont="1" applyFill="1" applyBorder="1" applyAlignment="1" applyProtection="1">
      <alignment horizontal="center" vertical="top"/>
      <protection locked="0"/>
    </xf>
    <xf numFmtId="165" fontId="2" fillId="9" borderId="1" xfId="2" applyFont="1" applyFill="1" applyBorder="1" applyAlignment="1">
      <alignment horizontal="left"/>
    </xf>
    <xf numFmtId="165" fontId="2" fillId="9" borderId="0" xfId="2" applyFont="1" applyFill="1" applyBorder="1" applyAlignment="1">
      <alignment horizontal="left" vertical="top"/>
    </xf>
    <xf numFmtId="0" fontId="2" fillId="9" borderId="1" xfId="0" applyFont="1" applyFill="1" applyBorder="1" applyAlignment="1">
      <alignment horizontal="left" vertical="top"/>
    </xf>
    <xf numFmtId="2" fontId="2" fillId="9" borderId="1" xfId="0" applyNumberFormat="1" applyFont="1" applyFill="1" applyBorder="1" applyAlignment="1">
      <alignment horizontal="left" vertical="top"/>
    </xf>
    <xf numFmtId="0" fontId="2" fillId="0" borderId="1" xfId="0" applyFont="1" applyBorder="1" applyAlignment="1">
      <alignment horizontal="left" vertical="top"/>
    </xf>
    <xf numFmtId="2" fontId="2" fillId="9" borderId="1" xfId="0" applyNumberFormat="1" applyFont="1" applyFill="1" applyBorder="1" applyAlignment="1">
      <alignment horizontal="left"/>
    </xf>
    <xf numFmtId="2" fontId="2" fillId="0" borderId="1" xfId="0" applyNumberFormat="1" applyFont="1" applyBorder="1" applyAlignment="1">
      <alignment horizontal="left" vertical="top"/>
    </xf>
    <xf numFmtId="0" fontId="12" fillId="10" borderId="0" xfId="0" applyFont="1" applyFill="1" applyAlignment="1">
      <alignment horizontal="left" vertical="top" wrapText="1"/>
    </xf>
    <xf numFmtId="0" fontId="7" fillId="6" borderId="1" xfId="0" applyFont="1" applyFill="1" applyBorder="1" applyAlignment="1">
      <alignment horizontal="right" vertical="top" wrapText="1"/>
    </xf>
    <xf numFmtId="0" fontId="7" fillId="2" borderId="1" xfId="0" applyFont="1" applyFill="1" applyBorder="1" applyAlignment="1">
      <alignment horizontal="left" vertical="center" wrapText="1"/>
    </xf>
    <xf numFmtId="0" fontId="6" fillId="9" borderId="0" xfId="0" applyFont="1" applyFill="1" applyAlignment="1">
      <alignment horizontal="left" vertical="top"/>
    </xf>
    <xf numFmtId="0" fontId="7" fillId="4" borderId="1" xfId="0" applyFont="1" applyFill="1" applyBorder="1" applyAlignment="1">
      <alignment horizontal="center" vertical="center" wrapText="1"/>
    </xf>
    <xf numFmtId="0" fontId="13" fillId="11" borderId="1" xfId="0" applyFont="1" applyFill="1" applyBorder="1" applyAlignment="1">
      <alignment horizontal="center" vertical="top" wrapText="1"/>
    </xf>
    <xf numFmtId="0" fontId="7" fillId="3"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13" fillId="11" borderId="0" xfId="0" applyFont="1" applyFill="1" applyAlignment="1">
      <alignment horizontal="center" vertical="center"/>
    </xf>
    <xf numFmtId="0" fontId="13" fillId="11" borderId="2" xfId="0" applyFont="1" applyFill="1" applyBorder="1" applyAlignment="1">
      <alignment horizontal="center" vertical="center"/>
    </xf>
    <xf numFmtId="0" fontId="16" fillId="9" borderId="16" xfId="0" applyFont="1" applyFill="1" applyBorder="1" applyAlignment="1">
      <alignment horizontal="center"/>
    </xf>
    <xf numFmtId="0" fontId="16" fillId="9" borderId="17" xfId="0" applyFont="1" applyFill="1" applyBorder="1" applyAlignment="1">
      <alignment horizontal="center"/>
    </xf>
    <xf numFmtId="0" fontId="0" fillId="9" borderId="0" xfId="0" applyFill="1" applyBorder="1"/>
    <xf numFmtId="0" fontId="2" fillId="9" borderId="0" xfId="0" applyFont="1" applyFill="1" applyBorder="1"/>
    <xf numFmtId="0" fontId="0" fillId="0" borderId="0" xfId="0" applyBorder="1"/>
    <xf numFmtId="0" fontId="16" fillId="9" borderId="18" xfId="0" applyFont="1" applyFill="1" applyBorder="1" applyAlignment="1">
      <alignment horizontal="center"/>
    </xf>
  </cellXfs>
  <cellStyles count="5">
    <cellStyle name="Comma" xfId="2" builtinId="3"/>
    <cellStyle name="Currency" xfId="1" builtinId="4"/>
    <cellStyle name="Hyperlink" xfId="4" builtinId="8"/>
    <cellStyle name="Normal" xfId="0" builtinId="0"/>
    <cellStyle name="Percent" xfId="3" builtinId="5"/>
  </cellStyles>
  <dxfs count="0"/>
  <tableStyles count="0" defaultTableStyle="TableStyleMedium2" defaultPivotStyle="PivotStyleLight16"/>
  <colors>
    <mruColors>
      <color rgb="FF115E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304801</xdr:colOff>
      <xdr:row>7</xdr:row>
      <xdr:rowOff>19050</xdr:rowOff>
    </xdr:from>
    <xdr:to>
      <xdr:col>25</xdr:col>
      <xdr:colOff>0</xdr:colOff>
      <xdr:row>37</xdr:row>
      <xdr:rowOff>0</xdr:rowOff>
    </xdr:to>
    <xdr:sp macro="" textlink="">
      <xdr:nvSpPr>
        <xdr:cNvPr id="4" name="TextBox 3">
          <a:extLst>
            <a:ext uri="{FF2B5EF4-FFF2-40B4-BE49-F238E27FC236}">
              <a16:creationId xmlns:a16="http://schemas.microsoft.com/office/drawing/2014/main" id="{6A8324F3-1351-4061-9696-B8442D4A4E59}"/>
            </a:ext>
          </a:extLst>
        </xdr:cNvPr>
        <xdr:cNvSpPr txBox="1"/>
      </xdr:nvSpPr>
      <xdr:spPr>
        <a:xfrm>
          <a:off x="12496801" y="1495425"/>
          <a:ext cx="2743199" cy="56959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solidFill>
              <a:schemeClr val="dk1"/>
            </a:solidFill>
            <a:effectLst/>
            <a:latin typeface="+mn-lt"/>
            <a:ea typeface="+mn-ea"/>
            <a:cs typeface="+mn-cs"/>
          </a:endParaRP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The purpose of the Demolition Diversion Bylaw is to reduce divertible being put in the Squamish Landfill. In the </a:t>
          </a:r>
          <a:r>
            <a:rPr lang="en-CA" sz="1100" u="sng">
              <a:solidFill>
                <a:schemeClr val="dk1"/>
              </a:solidFill>
              <a:effectLst/>
              <a:latin typeface="+mn-lt"/>
              <a:ea typeface="+mn-ea"/>
              <a:cs typeface="+mn-cs"/>
              <a:hlinkClick xmlns:r="http://schemas.openxmlformats.org/officeDocument/2006/relationships" r:id=""/>
            </a:rPr>
            <a:t>2020 Waste Composition Report</a:t>
          </a:r>
          <a:r>
            <a:rPr lang="en-CA" sz="1100">
              <a:solidFill>
                <a:schemeClr val="dk1"/>
              </a:solidFill>
              <a:effectLst/>
              <a:latin typeface="+mn-lt"/>
              <a:ea typeface="+mn-ea"/>
              <a:cs typeface="+mn-cs"/>
            </a:rPr>
            <a:t>, it was found that over 40% of the waste generated by the Construction and Demolition industry is divertible wood. </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Under the Demolition Waste Diversion Bylaw, a refundable fee is paid based on the size of the building being diverted. When you divert more than 80% by volume of the waste material generated, you receive a full refund. For most jobs, this can be achieved by diverting all wood, metal, drywall and concrete from a demolition.  </a:t>
          </a:r>
        </a:p>
        <a:p>
          <a:endParaRPr lang="en-CA" sz="1100"/>
        </a:p>
      </xdr:txBody>
    </xdr:sp>
    <xdr:clientData/>
  </xdr:twoCellAnchor>
  <xdr:twoCellAnchor editAs="oneCell">
    <xdr:from>
      <xdr:col>22</xdr:col>
      <xdr:colOff>19050</xdr:colOff>
      <xdr:row>0</xdr:row>
      <xdr:rowOff>0</xdr:rowOff>
    </xdr:from>
    <xdr:to>
      <xdr:col>24</xdr:col>
      <xdr:colOff>495300</xdr:colOff>
      <xdr:row>4</xdr:row>
      <xdr:rowOff>161908</xdr:rowOff>
    </xdr:to>
    <xdr:pic>
      <xdr:nvPicPr>
        <xdr:cNvPr id="5" name="Picture 4">
          <a:extLst>
            <a:ext uri="{FF2B5EF4-FFF2-40B4-BE49-F238E27FC236}">
              <a16:creationId xmlns:a16="http://schemas.microsoft.com/office/drawing/2014/main" id="{0768466E-040C-4F78-8C22-FB540890F0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0250" y="0"/>
          <a:ext cx="1695450" cy="10382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12</xdr:row>
      <xdr:rowOff>180975</xdr:rowOff>
    </xdr:from>
    <xdr:to>
      <xdr:col>5</xdr:col>
      <xdr:colOff>504825</xdr:colOff>
      <xdr:row>20</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81025" y="2838450"/>
          <a:ext cx="3448050" cy="139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Enter weights in the appropriate cell in kilograms. </a:t>
          </a:r>
        </a:p>
        <a:p>
          <a:endParaRPr lang="en-US" sz="1100" b="1"/>
        </a:p>
        <a:p>
          <a:r>
            <a:rPr lang="en-US" sz="1100" b="1"/>
            <a:t>All material landfilled should go in the landfill cell. </a:t>
          </a:r>
        </a:p>
        <a:p>
          <a:endParaRPr lang="en-US" sz="1100" b="1"/>
        </a:p>
        <a:p>
          <a:r>
            <a:rPr lang="en-US" sz="1100" b="1"/>
            <a:t>All calculations done automatically. </a:t>
          </a:r>
        </a:p>
        <a:p>
          <a:endParaRPr lang="en-US" sz="1100" b="1"/>
        </a:p>
        <a:p>
          <a:r>
            <a:rPr lang="en-US" sz="1100" b="1"/>
            <a:t>Cells can be left blank if no material was collected</a:t>
          </a:r>
        </a:p>
      </xdr:txBody>
    </xdr:sp>
    <xdr:clientData/>
  </xdr:twoCellAnchor>
  <xdr:twoCellAnchor editAs="oneCell">
    <xdr:from>
      <xdr:col>22</xdr:col>
      <xdr:colOff>19050</xdr:colOff>
      <xdr:row>0</xdr:row>
      <xdr:rowOff>0</xdr:rowOff>
    </xdr:from>
    <xdr:to>
      <xdr:col>24</xdr:col>
      <xdr:colOff>304800</xdr:colOff>
      <xdr:row>4</xdr:row>
      <xdr:rowOff>200025</xdr:rowOff>
    </xdr:to>
    <xdr:pic>
      <xdr:nvPicPr>
        <xdr:cNvPr id="3" name="Picture 2">
          <a:extLst>
            <a:ext uri="{FF2B5EF4-FFF2-40B4-BE49-F238E27FC236}">
              <a16:creationId xmlns:a16="http://schemas.microsoft.com/office/drawing/2014/main" id="{DBBAEEDE-0B33-4533-847D-923A4D74C2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25750" y="0"/>
          <a:ext cx="1695450" cy="1076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333060</xdr:colOff>
      <xdr:row>0</xdr:row>
      <xdr:rowOff>148632</xdr:rowOff>
    </xdr:from>
    <xdr:to>
      <xdr:col>20</xdr:col>
      <xdr:colOff>202222</xdr:colOff>
      <xdr:row>5</xdr:row>
      <xdr:rowOff>81957</xdr:rowOff>
    </xdr:to>
    <xdr:pic>
      <xdr:nvPicPr>
        <xdr:cNvPr id="2" name="Picture 1">
          <a:extLst>
            <a:ext uri="{FF2B5EF4-FFF2-40B4-BE49-F238E27FC236}">
              <a16:creationId xmlns:a16="http://schemas.microsoft.com/office/drawing/2014/main" id="{30F70CED-DBC7-49FC-AB1A-8B3AB37336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27648" y="148632"/>
          <a:ext cx="1690426" cy="10323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333060</xdr:colOff>
      <xdr:row>0</xdr:row>
      <xdr:rowOff>148632</xdr:rowOff>
    </xdr:from>
    <xdr:to>
      <xdr:col>20</xdr:col>
      <xdr:colOff>202222</xdr:colOff>
      <xdr:row>5</xdr:row>
      <xdr:rowOff>81957</xdr:rowOff>
    </xdr:to>
    <xdr:pic>
      <xdr:nvPicPr>
        <xdr:cNvPr id="2" name="Picture 1">
          <a:extLst>
            <a:ext uri="{FF2B5EF4-FFF2-40B4-BE49-F238E27FC236}">
              <a16:creationId xmlns:a16="http://schemas.microsoft.com/office/drawing/2014/main" id="{5CEE990D-19C2-4F4B-BECB-361FD9C3A5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58735" y="148632"/>
          <a:ext cx="1697962" cy="1028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atermit.com/upload/Expanded%20Polystyrene%20(EPS)%20Foam%20Insulation%20(density%2030%20kgm).pdf" TargetMode="External"/><Relationship Id="rId7" Type="http://schemas.openxmlformats.org/officeDocument/2006/relationships/printerSettings" Target="../printerSettings/printerSettings5.bin"/><Relationship Id="rId2" Type="http://schemas.openxmlformats.org/officeDocument/2006/relationships/hyperlink" Target="https://www.epa.gov/sites/production/files/2016-04/documents/volume_to_weight_conversion_factors_memorandum_04192016_508fnl.pdf" TargetMode="External"/><Relationship Id="rId1" Type="http://schemas.openxmlformats.org/officeDocument/2006/relationships/hyperlink" Target="https://www.epa.gov/sites/production/files/2016-04/documents/volume_to_weight_conversion_factors_memorandum_04192016_508fnl.pdf" TargetMode="External"/><Relationship Id="rId6" Type="http://schemas.openxmlformats.org/officeDocument/2006/relationships/hyperlink" Target="https://www.epa.gov/sites/production/files/2016-04/documents/volume_to_weight_conversion_factors_memorandum_04192016_508fnl.pdf" TargetMode="External"/><Relationship Id="rId5" Type="http://schemas.openxmlformats.org/officeDocument/2006/relationships/hyperlink" Target="https://dpw.lacounty.gov/epd/CD/cd_attachments/Volume_to_Weight.pdf" TargetMode="External"/><Relationship Id="rId4" Type="http://schemas.openxmlformats.org/officeDocument/2006/relationships/hyperlink" Target="https://dcpd6wotaa0mb.cloudfront.net/mdms/dms/EIS/10015703/10015703-FOAMULAR-SI-and-I-P-Units-for-Selected-Properties-Tech.-Bulleti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E7EDC-C806-45B4-9354-E3E738EAF47D}">
  <sheetPr>
    <pageSetUpPr fitToPage="1"/>
  </sheetPr>
  <dimension ref="A1:Y37"/>
  <sheetViews>
    <sheetView workbookViewId="0">
      <selection activeCell="B8" sqref="B8"/>
    </sheetView>
  </sheetViews>
  <sheetFormatPr defaultColWidth="0" defaultRowHeight="15" zeroHeight="1" x14ac:dyDescent="0.25"/>
  <cols>
    <col min="1" max="25" width="9.140625" customWidth="1"/>
    <col min="26" max="16384" width="9.140625" hidden="1"/>
  </cols>
  <sheetData>
    <row r="1" spans="1:25" ht="17.25" customHeight="1" x14ac:dyDescent="0.25">
      <c r="A1" s="17"/>
      <c r="B1" s="17"/>
      <c r="C1" s="17"/>
      <c r="D1" s="17"/>
      <c r="E1" s="17"/>
      <c r="F1" s="17"/>
      <c r="G1" s="17"/>
      <c r="H1" s="17"/>
      <c r="I1" s="17"/>
      <c r="J1" s="17"/>
      <c r="K1" s="17"/>
      <c r="L1" s="17"/>
      <c r="M1" s="17"/>
      <c r="N1" s="17"/>
      <c r="O1" s="17"/>
      <c r="P1" s="17"/>
      <c r="Q1" s="17"/>
      <c r="R1" s="17"/>
      <c r="S1" s="17"/>
      <c r="T1" s="17"/>
      <c r="U1" s="17"/>
      <c r="V1" s="17"/>
      <c r="W1" s="17"/>
      <c r="X1" s="17"/>
      <c r="Y1" s="17"/>
    </row>
    <row r="2" spans="1:25" ht="17.25" customHeight="1" x14ac:dyDescent="0.25">
      <c r="A2" s="17"/>
      <c r="B2" s="102" t="s">
        <v>78</v>
      </c>
      <c r="C2" s="102"/>
      <c r="D2" s="102"/>
      <c r="E2" s="102"/>
      <c r="F2" s="102"/>
      <c r="G2" s="102"/>
      <c r="H2" s="102"/>
      <c r="I2" s="102"/>
      <c r="J2" s="102"/>
      <c r="K2" s="102"/>
      <c r="L2" s="102"/>
      <c r="M2" s="102"/>
      <c r="N2" s="102"/>
      <c r="O2" s="102"/>
      <c r="P2" s="102"/>
      <c r="Q2" s="102"/>
      <c r="R2" s="102"/>
      <c r="S2" s="102"/>
      <c r="T2" s="102"/>
      <c r="U2" s="17"/>
      <c r="V2" s="17"/>
      <c r="W2" s="17"/>
      <c r="X2" s="17"/>
      <c r="Y2" s="17"/>
    </row>
    <row r="3" spans="1:25" ht="17.25" customHeight="1" x14ac:dyDescent="0.25">
      <c r="A3" s="17"/>
      <c r="B3" s="102"/>
      <c r="C3" s="102"/>
      <c r="D3" s="102"/>
      <c r="E3" s="102"/>
      <c r="F3" s="102"/>
      <c r="G3" s="102"/>
      <c r="H3" s="102"/>
      <c r="I3" s="102"/>
      <c r="J3" s="102"/>
      <c r="K3" s="102"/>
      <c r="L3" s="102"/>
      <c r="M3" s="102"/>
      <c r="N3" s="102"/>
      <c r="O3" s="102"/>
      <c r="P3" s="102"/>
      <c r="Q3" s="102"/>
      <c r="R3" s="102"/>
      <c r="S3" s="102"/>
      <c r="T3" s="102"/>
      <c r="U3" s="17"/>
      <c r="V3" s="17"/>
      <c r="W3" s="17"/>
      <c r="X3" s="17"/>
      <c r="Y3" s="17"/>
    </row>
    <row r="4" spans="1:25" ht="17.25" customHeight="1" x14ac:dyDescent="0.25">
      <c r="A4" s="17"/>
      <c r="B4" s="102"/>
      <c r="C4" s="102"/>
      <c r="D4" s="102"/>
      <c r="E4" s="102"/>
      <c r="F4" s="102"/>
      <c r="G4" s="102"/>
      <c r="H4" s="102"/>
      <c r="I4" s="102"/>
      <c r="J4" s="102"/>
      <c r="K4" s="102"/>
      <c r="L4" s="102"/>
      <c r="M4" s="102"/>
      <c r="N4" s="102"/>
      <c r="O4" s="102"/>
      <c r="P4" s="102"/>
      <c r="Q4" s="102"/>
      <c r="R4" s="102"/>
      <c r="S4" s="102"/>
      <c r="T4" s="102"/>
      <c r="U4" s="17"/>
      <c r="V4" s="17"/>
      <c r="W4" s="17"/>
      <c r="X4" s="17"/>
      <c r="Y4" s="17"/>
    </row>
    <row r="5" spans="1:25" ht="17.25" customHeight="1" x14ac:dyDescent="0.25">
      <c r="A5" s="17"/>
      <c r="B5" s="102"/>
      <c r="C5" s="102"/>
      <c r="D5" s="102"/>
      <c r="E5" s="102"/>
      <c r="F5" s="102"/>
      <c r="G5" s="102"/>
      <c r="H5" s="102"/>
      <c r="I5" s="102"/>
      <c r="J5" s="102"/>
      <c r="K5" s="102"/>
      <c r="L5" s="102"/>
      <c r="M5" s="102"/>
      <c r="N5" s="102"/>
      <c r="O5" s="102"/>
      <c r="P5" s="102"/>
      <c r="Q5" s="102"/>
      <c r="R5" s="102"/>
      <c r="S5" s="102"/>
      <c r="T5" s="102"/>
      <c r="U5" s="17"/>
      <c r="V5" s="17"/>
      <c r="W5" s="17"/>
      <c r="X5" s="17"/>
      <c r="Y5" s="17"/>
    </row>
    <row r="6" spans="1:25" x14ac:dyDescent="0.25">
      <c r="A6" s="17"/>
      <c r="B6" s="102"/>
      <c r="C6" s="102"/>
      <c r="D6" s="102"/>
      <c r="E6" s="102"/>
      <c r="F6" s="102"/>
      <c r="G6" s="102"/>
      <c r="H6" s="102"/>
      <c r="I6" s="102"/>
      <c r="J6" s="102"/>
      <c r="K6" s="102"/>
      <c r="L6" s="102"/>
      <c r="M6" s="102"/>
      <c r="N6" s="102"/>
      <c r="O6" s="102"/>
      <c r="P6" s="102"/>
      <c r="Q6" s="102"/>
      <c r="R6" s="102"/>
      <c r="S6" s="102"/>
      <c r="T6" s="102"/>
      <c r="U6" s="17"/>
      <c r="V6" s="17"/>
      <c r="W6" s="17"/>
      <c r="X6" s="17"/>
      <c r="Y6" s="17"/>
    </row>
    <row r="7" spans="1:25" x14ac:dyDescent="0.25">
      <c r="A7" s="17"/>
      <c r="B7" s="17"/>
      <c r="C7" s="17"/>
      <c r="D7" s="17"/>
      <c r="E7" s="17"/>
      <c r="F7" s="17"/>
      <c r="G7" s="17"/>
      <c r="H7" s="17"/>
      <c r="I7" s="17"/>
      <c r="J7" s="17"/>
      <c r="K7" s="17"/>
      <c r="L7" s="17"/>
      <c r="M7" s="17"/>
      <c r="N7" s="17"/>
      <c r="O7" s="17"/>
      <c r="P7" s="17"/>
      <c r="Q7" s="17"/>
      <c r="R7" s="17"/>
      <c r="S7" s="17"/>
      <c r="T7" s="17"/>
      <c r="U7" s="17"/>
      <c r="V7" s="17"/>
      <c r="W7" s="17"/>
      <c r="X7" s="17"/>
      <c r="Y7" s="17"/>
    </row>
    <row r="8" spans="1:25" x14ac:dyDescent="0.25">
      <c r="A8" s="16"/>
      <c r="B8" s="16"/>
      <c r="C8" s="16"/>
      <c r="D8" s="16"/>
      <c r="E8" s="16"/>
      <c r="F8" s="16"/>
      <c r="G8" s="16"/>
      <c r="H8" s="16"/>
      <c r="I8" s="16"/>
      <c r="J8" s="16"/>
      <c r="K8" s="16"/>
      <c r="L8" s="16"/>
      <c r="M8" s="16"/>
      <c r="N8" s="16"/>
      <c r="O8" s="16"/>
      <c r="P8" s="16"/>
      <c r="Q8" s="16"/>
      <c r="R8" s="16"/>
      <c r="S8" s="16"/>
      <c r="T8" s="16"/>
      <c r="U8" s="16"/>
      <c r="V8" s="16"/>
      <c r="W8" s="16"/>
      <c r="X8" s="16"/>
      <c r="Y8" s="16"/>
    </row>
    <row r="9" spans="1:25" x14ac:dyDescent="0.25">
      <c r="A9" s="16"/>
      <c r="B9" s="16"/>
      <c r="C9" s="16"/>
      <c r="D9" s="103" t="s">
        <v>79</v>
      </c>
      <c r="E9" s="103"/>
      <c r="F9" s="103"/>
      <c r="G9" s="103"/>
      <c r="H9" s="103"/>
      <c r="I9" s="103"/>
      <c r="J9" s="103"/>
      <c r="K9" s="103"/>
      <c r="L9" s="103"/>
      <c r="M9" s="103"/>
      <c r="N9" s="103"/>
      <c r="O9" s="103"/>
      <c r="P9" s="103"/>
      <c r="Q9" s="103"/>
      <c r="R9" s="103"/>
      <c r="S9" s="103"/>
      <c r="T9" s="16"/>
      <c r="U9" s="16"/>
      <c r="V9" s="16"/>
      <c r="W9" s="16"/>
      <c r="X9" s="16"/>
      <c r="Y9" s="16"/>
    </row>
    <row r="10" spans="1:25" ht="15" customHeight="1" x14ac:dyDescent="0.25">
      <c r="A10" s="16"/>
      <c r="B10" s="16"/>
      <c r="C10" s="16"/>
      <c r="D10" s="103"/>
      <c r="E10" s="103"/>
      <c r="F10" s="103"/>
      <c r="G10" s="103"/>
      <c r="H10" s="103"/>
      <c r="I10" s="103"/>
      <c r="J10" s="103"/>
      <c r="K10" s="103"/>
      <c r="L10" s="103"/>
      <c r="M10" s="103"/>
      <c r="N10" s="103"/>
      <c r="O10" s="103"/>
      <c r="P10" s="103"/>
      <c r="Q10" s="103"/>
      <c r="R10" s="103"/>
      <c r="S10" s="103"/>
      <c r="T10" s="18"/>
      <c r="U10" s="18"/>
      <c r="V10" s="16"/>
      <c r="W10" s="16"/>
      <c r="X10" s="16"/>
      <c r="Y10" s="16"/>
    </row>
    <row r="11" spans="1:25" x14ac:dyDescent="0.25">
      <c r="A11" s="16"/>
      <c r="B11" s="16"/>
      <c r="C11" s="16"/>
      <c r="D11" s="103"/>
      <c r="E11" s="103"/>
      <c r="F11" s="103"/>
      <c r="G11" s="103"/>
      <c r="H11" s="103"/>
      <c r="I11" s="103"/>
      <c r="J11" s="103"/>
      <c r="K11" s="103"/>
      <c r="L11" s="103"/>
      <c r="M11" s="103"/>
      <c r="N11" s="103"/>
      <c r="O11" s="103"/>
      <c r="P11" s="103"/>
      <c r="Q11" s="103"/>
      <c r="R11" s="103"/>
      <c r="S11" s="103"/>
      <c r="T11" s="18"/>
      <c r="U11" s="18"/>
      <c r="V11" s="16"/>
      <c r="W11" s="16"/>
      <c r="X11" s="16"/>
      <c r="Y11" s="16"/>
    </row>
    <row r="12" spans="1:25" x14ac:dyDescent="0.25">
      <c r="A12" s="16"/>
      <c r="B12" s="16"/>
      <c r="C12" s="16"/>
      <c r="D12" s="103"/>
      <c r="E12" s="103"/>
      <c r="F12" s="103"/>
      <c r="G12" s="103"/>
      <c r="H12" s="103"/>
      <c r="I12" s="103"/>
      <c r="J12" s="103"/>
      <c r="K12" s="103"/>
      <c r="L12" s="103"/>
      <c r="M12" s="103"/>
      <c r="N12" s="103"/>
      <c r="O12" s="103"/>
      <c r="P12" s="103"/>
      <c r="Q12" s="103"/>
      <c r="R12" s="103"/>
      <c r="S12" s="103"/>
      <c r="T12" s="18"/>
      <c r="U12" s="18"/>
      <c r="V12" s="16"/>
      <c r="W12" s="16"/>
      <c r="X12" s="16"/>
      <c r="Y12" s="16"/>
    </row>
    <row r="13" spans="1:25" x14ac:dyDescent="0.25">
      <c r="A13" s="16"/>
      <c r="B13" s="16"/>
      <c r="C13" s="16"/>
      <c r="D13" s="103"/>
      <c r="E13" s="103"/>
      <c r="F13" s="103"/>
      <c r="G13" s="103"/>
      <c r="H13" s="103"/>
      <c r="I13" s="103"/>
      <c r="J13" s="103"/>
      <c r="K13" s="103"/>
      <c r="L13" s="103"/>
      <c r="M13" s="103"/>
      <c r="N13" s="103"/>
      <c r="O13" s="103"/>
      <c r="P13" s="103"/>
      <c r="Q13" s="103"/>
      <c r="R13" s="103"/>
      <c r="S13" s="103"/>
      <c r="T13" s="18"/>
      <c r="U13" s="18"/>
      <c r="V13" s="16"/>
      <c r="W13" s="16"/>
      <c r="X13" s="16"/>
      <c r="Y13" s="16"/>
    </row>
    <row r="14" spans="1:25" x14ac:dyDescent="0.25">
      <c r="A14" s="16"/>
      <c r="B14" s="16"/>
      <c r="C14" s="16"/>
      <c r="D14" s="103"/>
      <c r="E14" s="103"/>
      <c r="F14" s="103"/>
      <c r="G14" s="103"/>
      <c r="H14" s="103"/>
      <c r="I14" s="103"/>
      <c r="J14" s="103"/>
      <c r="K14" s="103"/>
      <c r="L14" s="103"/>
      <c r="M14" s="103"/>
      <c r="N14" s="103"/>
      <c r="O14" s="103"/>
      <c r="P14" s="103"/>
      <c r="Q14" s="103"/>
      <c r="R14" s="103"/>
      <c r="S14" s="103"/>
      <c r="T14" s="18"/>
      <c r="U14" s="18"/>
      <c r="V14" s="16"/>
      <c r="W14" s="16"/>
      <c r="X14" s="16"/>
      <c r="Y14" s="16"/>
    </row>
    <row r="15" spans="1:25" x14ac:dyDescent="0.25">
      <c r="A15" s="16"/>
      <c r="B15" s="16"/>
      <c r="C15" s="16"/>
      <c r="D15" s="103"/>
      <c r="E15" s="103"/>
      <c r="F15" s="103"/>
      <c r="G15" s="103"/>
      <c r="H15" s="103"/>
      <c r="I15" s="103"/>
      <c r="J15" s="103"/>
      <c r="K15" s="103"/>
      <c r="L15" s="103"/>
      <c r="M15" s="103"/>
      <c r="N15" s="103"/>
      <c r="O15" s="103"/>
      <c r="P15" s="103"/>
      <c r="Q15" s="103"/>
      <c r="R15" s="103"/>
      <c r="S15" s="103"/>
      <c r="T15" s="18"/>
      <c r="U15" s="18"/>
      <c r="V15" s="16"/>
      <c r="W15" s="16"/>
      <c r="X15" s="16"/>
      <c r="Y15" s="16"/>
    </row>
    <row r="16" spans="1:25" x14ac:dyDescent="0.25">
      <c r="A16" s="16"/>
      <c r="B16" s="16"/>
      <c r="C16" s="16"/>
      <c r="D16" s="103"/>
      <c r="E16" s="103"/>
      <c r="F16" s="103"/>
      <c r="G16" s="103"/>
      <c r="H16" s="103"/>
      <c r="I16" s="103"/>
      <c r="J16" s="103"/>
      <c r="K16" s="103"/>
      <c r="L16" s="103"/>
      <c r="M16" s="103"/>
      <c r="N16" s="103"/>
      <c r="O16" s="103"/>
      <c r="P16" s="103"/>
      <c r="Q16" s="103"/>
      <c r="R16" s="103"/>
      <c r="S16" s="103"/>
      <c r="T16" s="18"/>
      <c r="U16" s="18"/>
      <c r="V16" s="16"/>
      <c r="W16" s="16"/>
      <c r="X16" s="16"/>
      <c r="Y16" s="16"/>
    </row>
    <row r="17" spans="1:25" x14ac:dyDescent="0.25">
      <c r="A17" s="16"/>
      <c r="B17" s="16"/>
      <c r="C17" s="16"/>
      <c r="D17" s="103"/>
      <c r="E17" s="103"/>
      <c r="F17" s="103"/>
      <c r="G17" s="103"/>
      <c r="H17" s="103"/>
      <c r="I17" s="103"/>
      <c r="J17" s="103"/>
      <c r="K17" s="103"/>
      <c r="L17" s="103"/>
      <c r="M17" s="103"/>
      <c r="N17" s="103"/>
      <c r="O17" s="103"/>
      <c r="P17" s="103"/>
      <c r="Q17" s="103"/>
      <c r="R17" s="103"/>
      <c r="S17" s="103"/>
      <c r="T17" s="18"/>
      <c r="U17" s="18"/>
      <c r="V17" s="16"/>
      <c r="W17" s="16"/>
      <c r="X17" s="16"/>
      <c r="Y17" s="16"/>
    </row>
    <row r="18" spans="1:25" x14ac:dyDescent="0.25">
      <c r="A18" s="16"/>
      <c r="B18" s="16"/>
      <c r="C18" s="16"/>
      <c r="D18" s="103"/>
      <c r="E18" s="103"/>
      <c r="F18" s="103"/>
      <c r="G18" s="103"/>
      <c r="H18" s="103"/>
      <c r="I18" s="103"/>
      <c r="J18" s="103"/>
      <c r="K18" s="103"/>
      <c r="L18" s="103"/>
      <c r="M18" s="103"/>
      <c r="N18" s="103"/>
      <c r="O18" s="103"/>
      <c r="P18" s="103"/>
      <c r="Q18" s="103"/>
      <c r="R18" s="103"/>
      <c r="S18" s="103"/>
      <c r="T18" s="18"/>
      <c r="U18" s="18"/>
      <c r="V18" s="16"/>
      <c r="W18" s="16"/>
      <c r="X18" s="16"/>
      <c r="Y18" s="16"/>
    </row>
    <row r="19" spans="1:25" x14ac:dyDescent="0.25">
      <c r="A19" s="16"/>
      <c r="B19" s="16"/>
      <c r="C19" s="16"/>
      <c r="D19" s="103"/>
      <c r="E19" s="103"/>
      <c r="F19" s="103"/>
      <c r="G19" s="103"/>
      <c r="H19" s="103"/>
      <c r="I19" s="103"/>
      <c r="J19" s="103"/>
      <c r="K19" s="103"/>
      <c r="L19" s="103"/>
      <c r="M19" s="103"/>
      <c r="N19" s="103"/>
      <c r="O19" s="103"/>
      <c r="P19" s="103"/>
      <c r="Q19" s="103"/>
      <c r="R19" s="103"/>
      <c r="S19" s="103"/>
      <c r="T19" s="18"/>
      <c r="U19" s="18"/>
      <c r="V19" s="16"/>
      <c r="W19" s="16"/>
      <c r="X19" s="16"/>
      <c r="Y19" s="16"/>
    </row>
    <row r="20" spans="1:25" x14ac:dyDescent="0.25">
      <c r="A20" s="16"/>
      <c r="B20" s="16"/>
      <c r="C20" s="16"/>
      <c r="D20" s="103"/>
      <c r="E20" s="103"/>
      <c r="F20" s="103"/>
      <c r="G20" s="103"/>
      <c r="H20" s="103"/>
      <c r="I20" s="103"/>
      <c r="J20" s="103"/>
      <c r="K20" s="103"/>
      <c r="L20" s="103"/>
      <c r="M20" s="103"/>
      <c r="N20" s="103"/>
      <c r="O20" s="103"/>
      <c r="P20" s="103"/>
      <c r="Q20" s="103"/>
      <c r="R20" s="103"/>
      <c r="S20" s="103"/>
      <c r="T20" s="18"/>
      <c r="U20" s="18"/>
      <c r="V20" s="16"/>
      <c r="W20" s="16"/>
      <c r="X20" s="16"/>
      <c r="Y20" s="16"/>
    </row>
    <row r="21" spans="1:25" x14ac:dyDescent="0.25">
      <c r="A21" s="16"/>
      <c r="B21" s="16"/>
      <c r="C21" s="16"/>
      <c r="D21" s="103"/>
      <c r="E21" s="103"/>
      <c r="F21" s="103"/>
      <c r="G21" s="103"/>
      <c r="H21" s="103"/>
      <c r="I21" s="103"/>
      <c r="J21" s="103"/>
      <c r="K21" s="103"/>
      <c r="L21" s="103"/>
      <c r="M21" s="103"/>
      <c r="N21" s="103"/>
      <c r="O21" s="103"/>
      <c r="P21" s="103"/>
      <c r="Q21" s="103"/>
      <c r="R21" s="103"/>
      <c r="S21" s="103"/>
      <c r="T21" s="18"/>
      <c r="U21" s="18"/>
      <c r="V21" s="16"/>
      <c r="W21" s="16"/>
      <c r="X21" s="16"/>
      <c r="Y21" s="16"/>
    </row>
    <row r="22" spans="1:25" x14ac:dyDescent="0.25">
      <c r="A22" s="16"/>
      <c r="B22" s="16"/>
      <c r="C22" s="16"/>
      <c r="D22" s="103"/>
      <c r="E22" s="103"/>
      <c r="F22" s="103"/>
      <c r="G22" s="103"/>
      <c r="H22" s="103"/>
      <c r="I22" s="103"/>
      <c r="J22" s="103"/>
      <c r="K22" s="103"/>
      <c r="L22" s="103"/>
      <c r="M22" s="103"/>
      <c r="N22" s="103"/>
      <c r="O22" s="103"/>
      <c r="P22" s="103"/>
      <c r="Q22" s="103"/>
      <c r="R22" s="103"/>
      <c r="S22" s="103"/>
      <c r="T22" s="18"/>
      <c r="U22" s="18"/>
      <c r="V22" s="16"/>
      <c r="W22" s="16"/>
      <c r="X22" s="16"/>
      <c r="Y22" s="16"/>
    </row>
    <row r="23" spans="1:25" x14ac:dyDescent="0.25">
      <c r="A23" s="16"/>
      <c r="B23" s="16"/>
      <c r="C23" s="16"/>
      <c r="D23" s="103"/>
      <c r="E23" s="103"/>
      <c r="F23" s="103"/>
      <c r="G23" s="103"/>
      <c r="H23" s="103"/>
      <c r="I23" s="103"/>
      <c r="J23" s="103"/>
      <c r="K23" s="103"/>
      <c r="L23" s="103"/>
      <c r="M23" s="103"/>
      <c r="N23" s="103"/>
      <c r="O23" s="103"/>
      <c r="P23" s="103"/>
      <c r="Q23" s="103"/>
      <c r="R23" s="103"/>
      <c r="S23" s="103"/>
      <c r="T23" s="18"/>
      <c r="U23" s="18"/>
      <c r="V23" s="16"/>
      <c r="W23" s="16"/>
      <c r="X23" s="16"/>
      <c r="Y23" s="16"/>
    </row>
    <row r="24" spans="1:25" x14ac:dyDescent="0.25">
      <c r="A24" s="16"/>
      <c r="B24" s="16"/>
      <c r="C24" s="16"/>
      <c r="D24" s="103"/>
      <c r="E24" s="103"/>
      <c r="F24" s="103"/>
      <c r="G24" s="103"/>
      <c r="H24" s="103"/>
      <c r="I24" s="103"/>
      <c r="J24" s="103"/>
      <c r="K24" s="103"/>
      <c r="L24" s="103"/>
      <c r="M24" s="103"/>
      <c r="N24" s="103"/>
      <c r="O24" s="103"/>
      <c r="P24" s="103"/>
      <c r="Q24" s="103"/>
      <c r="R24" s="103"/>
      <c r="S24" s="103"/>
      <c r="T24" s="18"/>
      <c r="U24" s="18"/>
      <c r="V24" s="16"/>
      <c r="W24" s="16"/>
      <c r="X24" s="16"/>
      <c r="Y24" s="16"/>
    </row>
    <row r="25" spans="1:25" x14ac:dyDescent="0.25">
      <c r="A25" s="16"/>
      <c r="B25" s="16"/>
      <c r="C25" s="16"/>
      <c r="D25" s="103"/>
      <c r="E25" s="103"/>
      <c r="F25" s="103"/>
      <c r="G25" s="103"/>
      <c r="H25" s="103"/>
      <c r="I25" s="103"/>
      <c r="J25" s="103"/>
      <c r="K25" s="103"/>
      <c r="L25" s="103"/>
      <c r="M25" s="103"/>
      <c r="N25" s="103"/>
      <c r="O25" s="103"/>
      <c r="P25" s="103"/>
      <c r="Q25" s="103"/>
      <c r="R25" s="103"/>
      <c r="S25" s="103"/>
      <c r="T25" s="18"/>
      <c r="U25" s="18"/>
      <c r="V25" s="16"/>
      <c r="W25" s="16"/>
      <c r="X25" s="16"/>
      <c r="Y25" s="16"/>
    </row>
    <row r="26" spans="1:25" x14ac:dyDescent="0.25">
      <c r="A26" s="16"/>
      <c r="B26" s="16"/>
      <c r="C26" s="16"/>
      <c r="D26" s="103"/>
      <c r="E26" s="103"/>
      <c r="F26" s="103"/>
      <c r="G26" s="103"/>
      <c r="H26" s="103"/>
      <c r="I26" s="103"/>
      <c r="J26" s="103"/>
      <c r="K26" s="103"/>
      <c r="L26" s="103"/>
      <c r="M26" s="103"/>
      <c r="N26" s="103"/>
      <c r="O26" s="103"/>
      <c r="P26" s="103"/>
      <c r="Q26" s="103"/>
      <c r="R26" s="103"/>
      <c r="S26" s="103"/>
      <c r="T26" s="18"/>
      <c r="U26" s="18"/>
      <c r="V26" s="16"/>
      <c r="W26" s="16"/>
      <c r="X26" s="16"/>
      <c r="Y26" s="16"/>
    </row>
    <row r="27" spans="1:25" x14ac:dyDescent="0.25">
      <c r="A27" s="16"/>
      <c r="B27" s="16"/>
      <c r="C27" s="16"/>
      <c r="D27" s="103"/>
      <c r="E27" s="103"/>
      <c r="F27" s="103"/>
      <c r="G27" s="103"/>
      <c r="H27" s="103"/>
      <c r="I27" s="103"/>
      <c r="J27" s="103"/>
      <c r="K27" s="103"/>
      <c r="L27" s="103"/>
      <c r="M27" s="103"/>
      <c r="N27" s="103"/>
      <c r="O27" s="103"/>
      <c r="P27" s="103"/>
      <c r="Q27" s="103"/>
      <c r="R27" s="103"/>
      <c r="S27" s="103"/>
      <c r="T27" s="18"/>
      <c r="U27" s="18"/>
      <c r="V27" s="16"/>
      <c r="W27" s="16"/>
      <c r="X27" s="16"/>
      <c r="Y27" s="16"/>
    </row>
    <row r="28" spans="1:25" x14ac:dyDescent="0.25">
      <c r="A28" s="16"/>
      <c r="B28" s="16"/>
      <c r="C28" s="16"/>
      <c r="D28" s="103"/>
      <c r="E28" s="103"/>
      <c r="F28" s="103"/>
      <c r="G28" s="103"/>
      <c r="H28" s="103"/>
      <c r="I28" s="103"/>
      <c r="J28" s="103"/>
      <c r="K28" s="103"/>
      <c r="L28" s="103"/>
      <c r="M28" s="103"/>
      <c r="N28" s="103"/>
      <c r="O28" s="103"/>
      <c r="P28" s="103"/>
      <c r="Q28" s="103"/>
      <c r="R28" s="103"/>
      <c r="S28" s="103"/>
      <c r="T28" s="18"/>
      <c r="U28" s="18"/>
      <c r="V28" s="16"/>
      <c r="W28" s="16"/>
      <c r="X28" s="16"/>
      <c r="Y28" s="16"/>
    </row>
    <row r="29" spans="1:25" x14ac:dyDescent="0.25">
      <c r="A29" s="16"/>
      <c r="B29" s="16"/>
      <c r="C29" s="16"/>
      <c r="D29" s="103"/>
      <c r="E29" s="103"/>
      <c r="F29" s="103"/>
      <c r="G29" s="103"/>
      <c r="H29" s="103"/>
      <c r="I29" s="103"/>
      <c r="J29" s="103"/>
      <c r="K29" s="103"/>
      <c r="L29" s="103"/>
      <c r="M29" s="103"/>
      <c r="N29" s="103"/>
      <c r="O29" s="103"/>
      <c r="P29" s="103"/>
      <c r="Q29" s="103"/>
      <c r="R29" s="103"/>
      <c r="S29" s="103"/>
      <c r="T29" s="18"/>
      <c r="U29" s="18"/>
      <c r="V29" s="16"/>
      <c r="W29" s="16"/>
      <c r="X29" s="16"/>
      <c r="Y29" s="16"/>
    </row>
    <row r="30" spans="1:25" x14ac:dyDescent="0.25">
      <c r="A30" s="16"/>
      <c r="B30" s="16"/>
      <c r="C30" s="16"/>
      <c r="D30" s="103"/>
      <c r="E30" s="103"/>
      <c r="F30" s="103"/>
      <c r="G30" s="103"/>
      <c r="H30" s="103"/>
      <c r="I30" s="103"/>
      <c r="J30" s="103"/>
      <c r="K30" s="103"/>
      <c r="L30" s="103"/>
      <c r="M30" s="103"/>
      <c r="N30" s="103"/>
      <c r="O30" s="103"/>
      <c r="P30" s="103"/>
      <c r="Q30" s="103"/>
      <c r="R30" s="103"/>
      <c r="S30" s="103"/>
      <c r="T30" s="18"/>
      <c r="U30" s="18"/>
      <c r="V30" s="16"/>
      <c r="W30" s="16"/>
      <c r="X30" s="16"/>
      <c r="Y30" s="16"/>
    </row>
    <row r="31" spans="1:25" x14ac:dyDescent="0.25">
      <c r="A31" s="16"/>
      <c r="B31" s="16"/>
      <c r="C31" s="16"/>
      <c r="D31" s="103"/>
      <c r="E31" s="103"/>
      <c r="F31" s="103"/>
      <c r="G31" s="103"/>
      <c r="H31" s="103"/>
      <c r="I31" s="103"/>
      <c r="J31" s="103"/>
      <c r="K31" s="103"/>
      <c r="L31" s="103"/>
      <c r="M31" s="103"/>
      <c r="N31" s="103"/>
      <c r="O31" s="103"/>
      <c r="P31" s="103"/>
      <c r="Q31" s="103"/>
      <c r="R31" s="103"/>
      <c r="S31" s="103"/>
      <c r="T31" s="18"/>
      <c r="U31" s="18"/>
      <c r="V31" s="16"/>
      <c r="W31" s="16"/>
      <c r="X31" s="16"/>
      <c r="Y31" s="16"/>
    </row>
    <row r="32" spans="1:25" x14ac:dyDescent="0.25">
      <c r="A32" s="16"/>
      <c r="B32" s="16"/>
      <c r="C32" s="16"/>
      <c r="D32" s="103"/>
      <c r="E32" s="103"/>
      <c r="F32" s="103"/>
      <c r="G32" s="103"/>
      <c r="H32" s="103"/>
      <c r="I32" s="103"/>
      <c r="J32" s="103"/>
      <c r="K32" s="103"/>
      <c r="L32" s="103"/>
      <c r="M32" s="103"/>
      <c r="N32" s="103"/>
      <c r="O32" s="103"/>
      <c r="P32" s="103"/>
      <c r="Q32" s="103"/>
      <c r="R32" s="103"/>
      <c r="S32" s="103"/>
      <c r="T32" s="18"/>
      <c r="U32" s="18"/>
      <c r="V32" s="16"/>
      <c r="W32" s="16"/>
      <c r="X32" s="16"/>
      <c r="Y32" s="16"/>
    </row>
    <row r="33" spans="1:25" x14ac:dyDescent="0.25">
      <c r="A33" s="16"/>
      <c r="B33" s="16"/>
      <c r="C33" s="16"/>
      <c r="D33" s="103"/>
      <c r="E33" s="103"/>
      <c r="F33" s="103"/>
      <c r="G33" s="103"/>
      <c r="H33" s="103"/>
      <c r="I33" s="103"/>
      <c r="J33" s="103"/>
      <c r="K33" s="103"/>
      <c r="L33" s="103"/>
      <c r="M33" s="103"/>
      <c r="N33" s="103"/>
      <c r="O33" s="103"/>
      <c r="P33" s="103"/>
      <c r="Q33" s="103"/>
      <c r="R33" s="103"/>
      <c r="S33" s="103"/>
      <c r="T33" s="18"/>
      <c r="U33" s="18"/>
      <c r="V33" s="16"/>
      <c r="W33" s="16"/>
      <c r="X33" s="16"/>
      <c r="Y33" s="16"/>
    </row>
    <row r="34" spans="1:25" x14ac:dyDescent="0.25">
      <c r="A34" s="16"/>
      <c r="B34" s="16"/>
      <c r="C34" s="16"/>
      <c r="D34" s="16"/>
      <c r="E34" s="18"/>
      <c r="F34" s="18"/>
      <c r="G34" s="18"/>
      <c r="H34" s="18"/>
      <c r="I34" s="18"/>
      <c r="J34" s="18"/>
      <c r="K34" s="18"/>
      <c r="L34" s="18"/>
      <c r="M34" s="18"/>
      <c r="N34" s="18"/>
      <c r="O34" s="18"/>
      <c r="P34" s="18"/>
      <c r="Q34" s="18"/>
      <c r="R34" s="18"/>
      <c r="S34" s="18"/>
      <c r="T34" s="18"/>
      <c r="U34" s="18"/>
      <c r="V34" s="16"/>
      <c r="W34" s="16"/>
      <c r="X34" s="16"/>
      <c r="Y34" s="16"/>
    </row>
    <row r="35" spans="1:25" x14ac:dyDescent="0.25">
      <c r="A35" s="16"/>
      <c r="B35" s="16"/>
      <c r="C35" s="16"/>
      <c r="D35" s="16"/>
      <c r="E35" s="18"/>
      <c r="F35" s="18"/>
      <c r="G35" s="18"/>
      <c r="H35" s="18"/>
      <c r="I35" s="18"/>
      <c r="J35" s="18"/>
      <c r="K35" s="18"/>
      <c r="L35" s="18"/>
      <c r="M35" s="18"/>
      <c r="N35" s="18"/>
      <c r="O35" s="18"/>
      <c r="P35" s="18"/>
      <c r="Q35" s="18"/>
      <c r="R35" s="18"/>
      <c r="S35" s="18"/>
      <c r="T35" s="18"/>
      <c r="U35" s="18"/>
      <c r="V35" s="16"/>
      <c r="W35" s="16"/>
      <c r="X35" s="16"/>
      <c r="Y35" s="16"/>
    </row>
    <row r="36" spans="1:25"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row>
    <row r="37" spans="1:25"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row>
  </sheetData>
  <sheetProtection selectLockedCells="1"/>
  <mergeCells count="2">
    <mergeCell ref="B2:T6"/>
    <mergeCell ref="D9:S33"/>
  </mergeCells>
  <pageMargins left="0.70866141732283472" right="0.70866141732283472" top="0.74803149606299213" bottom="0.74803149606299213" header="0.31496062992125984" footer="0.31496062992125984"/>
  <pageSetup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5"/>
  <sheetViews>
    <sheetView tabSelected="1" workbookViewId="0">
      <selection activeCell="D27" sqref="D27"/>
    </sheetView>
  </sheetViews>
  <sheetFormatPr defaultColWidth="0" defaultRowHeight="15" zeroHeight="1" x14ac:dyDescent="0.25"/>
  <cols>
    <col min="1" max="1" width="10.5703125" customWidth="1"/>
    <col min="2" max="2" width="13.85546875" bestFit="1" customWidth="1"/>
    <col min="3" max="8" width="10.5703125" customWidth="1"/>
    <col min="9" max="9" width="11.140625" customWidth="1"/>
    <col min="10" max="10" width="10.5703125" customWidth="1"/>
    <col min="11" max="11" width="11.7109375" customWidth="1"/>
    <col min="12" max="25" width="10.5703125" customWidth="1"/>
    <col min="26" max="16384" width="9.140625" hidden="1"/>
  </cols>
  <sheetData>
    <row r="1" spans="1:25" ht="17.25" customHeight="1" x14ac:dyDescent="0.25">
      <c r="A1" s="17"/>
      <c r="B1" s="17"/>
      <c r="C1" s="17"/>
      <c r="D1" s="17"/>
      <c r="E1" s="17"/>
      <c r="F1" s="17"/>
      <c r="G1" s="17"/>
      <c r="H1" s="17"/>
      <c r="I1" s="17"/>
      <c r="J1" s="17"/>
      <c r="K1" s="17"/>
      <c r="L1" s="17"/>
      <c r="M1" s="17"/>
      <c r="N1" s="17"/>
      <c r="O1" s="17"/>
      <c r="P1" s="17"/>
      <c r="Q1" s="17"/>
      <c r="R1" s="17"/>
      <c r="S1" s="17"/>
      <c r="T1" s="17"/>
      <c r="U1" s="17"/>
      <c r="V1" s="17"/>
      <c r="W1" s="17"/>
      <c r="X1" s="17"/>
      <c r="Y1" s="17"/>
    </row>
    <row r="2" spans="1:25" ht="17.25" customHeight="1" x14ac:dyDescent="0.25">
      <c r="A2" s="17"/>
      <c r="B2" s="102" t="s">
        <v>78</v>
      </c>
      <c r="C2" s="102"/>
      <c r="D2" s="102"/>
      <c r="E2" s="102"/>
      <c r="F2" s="102"/>
      <c r="G2" s="102"/>
      <c r="H2" s="102"/>
      <c r="I2" s="102"/>
      <c r="J2" s="102"/>
      <c r="K2" s="102"/>
      <c r="L2" s="102"/>
      <c r="M2" s="102"/>
      <c r="N2" s="102"/>
      <c r="O2" s="102"/>
      <c r="P2" s="102"/>
      <c r="Q2" s="102"/>
      <c r="R2" s="102"/>
      <c r="S2" s="102"/>
      <c r="T2" s="102"/>
      <c r="U2" s="17"/>
      <c r="V2" s="17"/>
      <c r="W2" s="17"/>
      <c r="X2" s="17"/>
      <c r="Y2" s="17"/>
    </row>
    <row r="3" spans="1:25" ht="17.25" customHeight="1" x14ac:dyDescent="0.25">
      <c r="A3" s="17"/>
      <c r="B3" s="102"/>
      <c r="C3" s="102"/>
      <c r="D3" s="102"/>
      <c r="E3" s="102"/>
      <c r="F3" s="102"/>
      <c r="G3" s="102"/>
      <c r="H3" s="102"/>
      <c r="I3" s="102"/>
      <c r="J3" s="102"/>
      <c r="K3" s="102"/>
      <c r="L3" s="102"/>
      <c r="M3" s="102"/>
      <c r="N3" s="102"/>
      <c r="O3" s="102"/>
      <c r="P3" s="102"/>
      <c r="Q3" s="102"/>
      <c r="R3" s="102"/>
      <c r="S3" s="102"/>
      <c r="T3" s="102"/>
      <c r="U3" s="17"/>
      <c r="V3" s="17"/>
      <c r="W3" s="17"/>
      <c r="X3" s="17"/>
      <c r="Y3" s="17"/>
    </row>
    <row r="4" spans="1:25" ht="17.25" customHeight="1" x14ac:dyDescent="0.25">
      <c r="A4" s="17"/>
      <c r="B4" s="102"/>
      <c r="C4" s="102"/>
      <c r="D4" s="102"/>
      <c r="E4" s="102"/>
      <c r="F4" s="102"/>
      <c r="G4" s="102"/>
      <c r="H4" s="102"/>
      <c r="I4" s="102"/>
      <c r="J4" s="102"/>
      <c r="K4" s="102"/>
      <c r="L4" s="102"/>
      <c r="M4" s="102"/>
      <c r="N4" s="102"/>
      <c r="O4" s="102"/>
      <c r="P4" s="102"/>
      <c r="Q4" s="102"/>
      <c r="R4" s="102"/>
      <c r="S4" s="102"/>
      <c r="T4" s="102"/>
      <c r="U4" s="17"/>
      <c r="V4" s="17"/>
      <c r="W4" s="17"/>
      <c r="X4" s="17"/>
      <c r="Y4" s="17"/>
    </row>
    <row r="5" spans="1:25" ht="17.25" customHeight="1" x14ac:dyDescent="0.25">
      <c r="A5" s="17"/>
      <c r="B5" s="102"/>
      <c r="C5" s="102"/>
      <c r="D5" s="102"/>
      <c r="E5" s="102"/>
      <c r="F5" s="102"/>
      <c r="G5" s="102"/>
      <c r="H5" s="102"/>
      <c r="I5" s="102"/>
      <c r="J5" s="102"/>
      <c r="K5" s="102"/>
      <c r="L5" s="102"/>
      <c r="M5" s="102"/>
      <c r="N5" s="102"/>
      <c r="O5" s="102"/>
      <c r="P5" s="102"/>
      <c r="Q5" s="102"/>
      <c r="R5" s="102"/>
      <c r="S5" s="102"/>
      <c r="T5" s="102"/>
      <c r="U5" s="17"/>
      <c r="V5" s="17"/>
      <c r="W5" s="17"/>
      <c r="X5" s="17"/>
      <c r="Y5" s="17"/>
    </row>
    <row r="6" spans="1:25" x14ac:dyDescent="0.25">
      <c r="A6" s="17"/>
      <c r="B6" s="102"/>
      <c r="C6" s="102"/>
      <c r="D6" s="102"/>
      <c r="E6" s="102"/>
      <c r="F6" s="102"/>
      <c r="G6" s="102"/>
      <c r="H6" s="102"/>
      <c r="I6" s="102"/>
      <c r="J6" s="102"/>
      <c r="K6" s="102"/>
      <c r="L6" s="102"/>
      <c r="M6" s="102"/>
      <c r="N6" s="102"/>
      <c r="O6" s="102"/>
      <c r="P6" s="102"/>
      <c r="Q6" s="102"/>
      <c r="R6" s="102"/>
      <c r="S6" s="102"/>
      <c r="T6" s="102"/>
      <c r="U6" s="17"/>
      <c r="V6" s="17"/>
      <c r="W6" s="17"/>
      <c r="X6" s="17"/>
      <c r="Y6" s="17"/>
    </row>
    <row r="7" spans="1:25" x14ac:dyDescent="0.25">
      <c r="A7" s="17"/>
      <c r="B7" s="17"/>
      <c r="C7" s="17"/>
      <c r="D7" s="17"/>
      <c r="E7" s="17"/>
      <c r="F7" s="17"/>
      <c r="G7" s="17"/>
      <c r="H7" s="17"/>
      <c r="I7" s="17"/>
      <c r="J7" s="17"/>
      <c r="K7" s="17"/>
      <c r="L7" s="17"/>
      <c r="M7" s="17"/>
      <c r="N7" s="17"/>
      <c r="O7" s="17"/>
      <c r="P7" s="17"/>
      <c r="Q7" s="17"/>
      <c r="R7" s="17"/>
      <c r="S7" s="17"/>
      <c r="T7" s="17"/>
      <c r="U7" s="17"/>
      <c r="V7" s="17"/>
      <c r="W7" s="17"/>
      <c r="X7" s="17"/>
      <c r="Y7" s="17"/>
    </row>
    <row r="8" spans="1:25" x14ac:dyDescent="0.25">
      <c r="A8" s="17"/>
      <c r="B8" s="17"/>
      <c r="C8" s="17"/>
      <c r="D8" s="17"/>
      <c r="E8" s="17"/>
      <c r="F8" s="17"/>
      <c r="G8" s="17"/>
      <c r="H8" s="17"/>
      <c r="I8" s="17"/>
      <c r="J8" s="17"/>
      <c r="K8" s="17"/>
      <c r="L8" s="17"/>
      <c r="M8" s="17"/>
      <c r="N8" s="17"/>
      <c r="O8" s="17"/>
      <c r="P8" s="17"/>
      <c r="Q8" s="17"/>
      <c r="R8" s="17"/>
      <c r="S8" s="17"/>
      <c r="T8" s="17"/>
      <c r="U8" s="17"/>
      <c r="V8" s="17"/>
      <c r="W8" s="17"/>
      <c r="X8" s="17"/>
      <c r="Y8" s="17"/>
    </row>
    <row r="9" spans="1:25" x14ac:dyDescent="0.25">
      <c r="A9" s="16"/>
      <c r="B9" s="132"/>
      <c r="C9" s="132"/>
      <c r="D9" s="133"/>
      <c r="E9" s="19"/>
      <c r="F9" s="20"/>
      <c r="G9" s="20"/>
      <c r="H9" s="16"/>
      <c r="I9" s="16"/>
      <c r="J9" s="16"/>
      <c r="K9" s="16"/>
      <c r="L9" s="16"/>
      <c r="M9" s="16"/>
      <c r="N9" s="16"/>
      <c r="O9" s="16"/>
      <c r="P9" s="16"/>
      <c r="Q9" s="16"/>
      <c r="R9" s="16"/>
      <c r="S9" s="16"/>
      <c r="T9" s="16"/>
      <c r="U9" s="16"/>
      <c r="V9" s="16"/>
      <c r="W9" s="16"/>
      <c r="X9" s="16"/>
      <c r="Y9" s="16"/>
    </row>
    <row r="10" spans="1:25" ht="32.25" customHeight="1" x14ac:dyDescent="0.25">
      <c r="A10" s="16"/>
      <c r="B10" s="134"/>
      <c r="C10" s="134"/>
      <c r="D10" s="134"/>
      <c r="E10" s="19"/>
      <c r="F10" s="20"/>
      <c r="G10" s="20"/>
      <c r="H10" s="16"/>
      <c r="I10" s="16"/>
      <c r="J10" s="106" t="s">
        <v>81</v>
      </c>
      <c r="K10" s="106"/>
      <c r="L10" s="107" t="s">
        <v>76</v>
      </c>
      <c r="M10" s="107"/>
      <c r="N10" s="16"/>
      <c r="O10" s="16"/>
      <c r="P10" s="16"/>
      <c r="Q10" s="106" t="s">
        <v>59</v>
      </c>
      <c r="R10" s="106"/>
      <c r="S10" s="106"/>
      <c r="T10" s="106"/>
      <c r="U10" s="106"/>
      <c r="V10" s="16"/>
      <c r="W10" s="16"/>
      <c r="X10" s="16"/>
      <c r="Y10" s="16"/>
    </row>
    <row r="11" spans="1:25" x14ac:dyDescent="0.25">
      <c r="A11" s="16"/>
      <c r="B11" s="94" t="s">
        <v>87</v>
      </c>
      <c r="C11" s="130"/>
      <c r="D11" s="135"/>
      <c r="E11" s="131"/>
      <c r="F11" s="20"/>
      <c r="G11" s="20"/>
      <c r="H11" s="25" t="s">
        <v>3</v>
      </c>
      <c r="I11" s="26"/>
      <c r="J11" s="104"/>
      <c r="K11" s="105"/>
      <c r="L11" s="104"/>
      <c r="M11" s="105"/>
      <c r="N11" s="16"/>
      <c r="O11" s="16"/>
      <c r="P11" s="16"/>
      <c r="Q11" s="108" t="s">
        <v>52</v>
      </c>
      <c r="R11" s="108"/>
      <c r="S11" s="108"/>
      <c r="T11" s="28">
        <f>Appendix!B20</f>
        <v>0</v>
      </c>
      <c r="U11" s="29">
        <f>IFERROR(Appendix!C20,0)</f>
        <v>0</v>
      </c>
      <c r="V11" s="16"/>
      <c r="W11" s="16"/>
      <c r="X11" s="16"/>
      <c r="Y11" s="16"/>
    </row>
    <row r="12" spans="1:25" x14ac:dyDescent="0.25">
      <c r="A12" s="16"/>
      <c r="B12" s="94" t="s">
        <v>88</v>
      </c>
      <c r="C12" s="130"/>
      <c r="D12" s="135"/>
      <c r="E12" s="131"/>
      <c r="F12" s="20"/>
      <c r="G12" s="20"/>
      <c r="H12" s="25" t="s">
        <v>4</v>
      </c>
      <c r="I12" s="26"/>
      <c r="J12" s="104"/>
      <c r="K12" s="105"/>
      <c r="L12" s="104"/>
      <c r="M12" s="105"/>
      <c r="N12" s="16"/>
      <c r="O12" s="16"/>
      <c r="P12" s="16"/>
      <c r="Q12" s="109" t="s">
        <v>74</v>
      </c>
      <c r="R12" s="109"/>
      <c r="S12" s="109"/>
      <c r="T12" s="28">
        <f>Appendix!B21</f>
        <v>0</v>
      </c>
      <c r="U12" s="29">
        <f>IFERROR(Appendix!C21,0)</f>
        <v>0</v>
      </c>
      <c r="V12" s="16"/>
      <c r="W12" s="16"/>
      <c r="X12" s="16"/>
      <c r="Y12" s="16"/>
    </row>
    <row r="13" spans="1:25" x14ac:dyDescent="0.25">
      <c r="A13" s="16"/>
      <c r="B13" s="16"/>
      <c r="C13" s="16"/>
      <c r="D13" s="19"/>
      <c r="E13" s="19"/>
      <c r="F13" s="20"/>
      <c r="G13" s="20"/>
      <c r="H13" s="25" t="s">
        <v>5</v>
      </c>
      <c r="I13" s="26"/>
      <c r="J13" s="104"/>
      <c r="K13" s="105"/>
      <c r="L13" s="104"/>
      <c r="M13" s="105"/>
      <c r="N13" s="16"/>
      <c r="O13" s="16"/>
      <c r="P13" s="16"/>
      <c r="Q13" s="108" t="s">
        <v>53</v>
      </c>
      <c r="R13" s="108"/>
      <c r="S13" s="108"/>
      <c r="T13" s="28">
        <f>Appendix!B22</f>
        <v>0</v>
      </c>
      <c r="U13" s="29">
        <f>IFERROR(Appendix!C22,0)</f>
        <v>0</v>
      </c>
      <c r="V13" s="16"/>
      <c r="W13" s="16"/>
      <c r="X13" s="16"/>
      <c r="Y13" s="16"/>
    </row>
    <row r="14" spans="1:25" x14ac:dyDescent="0.25">
      <c r="A14" s="16"/>
      <c r="B14" s="16"/>
      <c r="C14" s="16"/>
      <c r="D14" s="19"/>
      <c r="E14" s="19"/>
      <c r="F14" s="20"/>
      <c r="G14" s="20"/>
      <c r="H14" s="25" t="s">
        <v>6</v>
      </c>
      <c r="I14" s="26"/>
      <c r="J14" s="104"/>
      <c r="K14" s="105"/>
      <c r="L14" s="104"/>
      <c r="M14" s="105"/>
      <c r="N14" s="16"/>
      <c r="O14" s="16"/>
      <c r="P14" s="16"/>
      <c r="Q14" s="114"/>
      <c r="R14" s="114"/>
      <c r="S14" s="114"/>
      <c r="T14" s="30"/>
      <c r="U14" s="30"/>
      <c r="V14" s="16"/>
      <c r="W14" s="16"/>
      <c r="X14" s="16"/>
      <c r="Y14" s="16"/>
    </row>
    <row r="15" spans="1:25" x14ac:dyDescent="0.25">
      <c r="A15" s="16"/>
      <c r="B15" s="16"/>
      <c r="C15" s="16"/>
      <c r="D15" s="19"/>
      <c r="E15" s="19"/>
      <c r="F15" s="20"/>
      <c r="G15" s="20"/>
      <c r="H15" s="25" t="s">
        <v>7</v>
      </c>
      <c r="I15" s="26"/>
      <c r="J15" s="104"/>
      <c r="K15" s="105"/>
      <c r="L15" s="104"/>
      <c r="M15" s="105"/>
      <c r="N15" s="16"/>
      <c r="O15" s="16"/>
      <c r="P15" s="16"/>
      <c r="Q15" s="115" t="str">
        <f>Appendix!A24</f>
        <v>Credit for Diversion</v>
      </c>
      <c r="R15" s="115"/>
      <c r="S15" s="115"/>
      <c r="T15" s="31"/>
      <c r="U15" s="29"/>
      <c r="V15" s="16"/>
      <c r="W15" s="16"/>
      <c r="X15" s="16"/>
      <c r="Y15" s="16"/>
    </row>
    <row r="16" spans="1:25" x14ac:dyDescent="0.25">
      <c r="A16" s="16"/>
      <c r="B16" s="16"/>
      <c r="C16" s="16"/>
      <c r="D16" s="19"/>
      <c r="E16" s="19"/>
      <c r="F16" s="20"/>
      <c r="G16" s="20"/>
      <c r="H16" s="25" t="s">
        <v>8</v>
      </c>
      <c r="I16" s="26"/>
      <c r="J16" s="104"/>
      <c r="K16" s="105"/>
      <c r="L16" s="104"/>
      <c r="M16" s="105"/>
      <c r="N16" s="16"/>
      <c r="O16" s="16"/>
      <c r="P16" s="16"/>
      <c r="Q16" s="117" t="str">
        <f>Appendix!A25</f>
        <v>Recycled</v>
      </c>
      <c r="R16" s="117"/>
      <c r="S16" s="117"/>
      <c r="T16" s="31">
        <f>Appendix!B25</f>
        <v>0</v>
      </c>
      <c r="U16" s="29">
        <f>IFERROR(Appendix!C25,0)</f>
        <v>0</v>
      </c>
      <c r="V16" s="16"/>
      <c r="W16" s="16"/>
      <c r="X16" s="16"/>
      <c r="Y16" s="16"/>
    </row>
    <row r="17" spans="1:25" x14ac:dyDescent="0.25">
      <c r="A17" s="16"/>
      <c r="B17" s="16"/>
      <c r="C17" s="16"/>
      <c r="D17" s="19"/>
      <c r="E17" s="19"/>
      <c r="F17" s="20"/>
      <c r="G17" s="20"/>
      <c r="H17" s="25" t="s">
        <v>1</v>
      </c>
      <c r="I17" s="26"/>
      <c r="J17" s="104"/>
      <c r="K17" s="105"/>
      <c r="L17" s="104"/>
      <c r="M17" s="105"/>
      <c r="N17" s="16"/>
      <c r="O17" s="16"/>
      <c r="P17" s="16"/>
      <c r="Q17" s="115" t="s">
        <v>75</v>
      </c>
      <c r="R17" s="115"/>
      <c r="S17" s="115"/>
      <c r="T17" s="31">
        <f>Appendix!B26</f>
        <v>0</v>
      </c>
      <c r="U17" s="29">
        <f>IFERROR(Appendix!C26,0)</f>
        <v>0</v>
      </c>
      <c r="V17" s="16"/>
      <c r="W17" s="16"/>
      <c r="X17" s="16"/>
      <c r="Y17" s="16"/>
    </row>
    <row r="18" spans="1:25" x14ac:dyDescent="0.25">
      <c r="A18" s="16"/>
      <c r="B18" s="16"/>
      <c r="C18" s="16"/>
      <c r="D18" s="19"/>
      <c r="E18" s="19"/>
      <c r="F18" s="16"/>
      <c r="G18" s="16"/>
      <c r="H18" s="25" t="s">
        <v>51</v>
      </c>
      <c r="I18" s="26"/>
      <c r="J18" s="104"/>
      <c r="K18" s="105"/>
      <c r="L18" s="104"/>
      <c r="M18" s="105"/>
      <c r="N18" s="16"/>
      <c r="O18" s="16"/>
      <c r="P18" s="16"/>
      <c r="Q18" s="115" t="str">
        <f>Appendix!A27</f>
        <v>Landfilled</v>
      </c>
      <c r="R18" s="115"/>
      <c r="S18" s="115"/>
      <c r="T18" s="31">
        <f>Appendix!B27</f>
        <v>0</v>
      </c>
      <c r="U18" s="29">
        <f>IFERROR(Appendix!C27,0)</f>
        <v>0</v>
      </c>
      <c r="V18" s="16"/>
      <c r="W18" s="16"/>
      <c r="X18" s="16"/>
      <c r="Y18" s="16"/>
    </row>
    <row r="19" spans="1:25" x14ac:dyDescent="0.25">
      <c r="A19" s="16"/>
      <c r="B19" s="16"/>
      <c r="C19" s="16"/>
      <c r="D19" s="19"/>
      <c r="E19" s="19"/>
      <c r="F19" s="16"/>
      <c r="G19" s="16"/>
      <c r="H19" s="25" t="s">
        <v>10</v>
      </c>
      <c r="I19" s="26"/>
      <c r="J19" s="104"/>
      <c r="K19" s="105"/>
      <c r="L19" s="104"/>
      <c r="M19" s="105"/>
      <c r="N19" s="16"/>
      <c r="O19" s="16"/>
      <c r="P19" s="16"/>
      <c r="Q19" s="115"/>
      <c r="R19" s="115"/>
      <c r="S19" s="115"/>
      <c r="T19" s="31"/>
      <c r="U19" s="29"/>
      <c r="V19" s="16"/>
      <c r="W19" s="16"/>
      <c r="X19" s="16"/>
      <c r="Y19" s="16"/>
    </row>
    <row r="20" spans="1:25" x14ac:dyDescent="0.25">
      <c r="A20" s="16"/>
      <c r="B20" s="16"/>
      <c r="C20" s="16"/>
      <c r="D20" s="19"/>
      <c r="E20" s="19"/>
      <c r="F20" s="16"/>
      <c r="G20" s="16"/>
      <c r="H20" s="25" t="s">
        <v>11</v>
      </c>
      <c r="I20" s="26"/>
      <c r="J20" s="104"/>
      <c r="K20" s="105"/>
      <c r="L20" s="104"/>
      <c r="M20" s="105"/>
      <c r="N20" s="16"/>
      <c r="O20" s="16"/>
      <c r="P20" s="16"/>
      <c r="Q20" s="118" t="str">
        <f>Appendix!A29</f>
        <v>Diversion</v>
      </c>
      <c r="R20" s="118"/>
      <c r="S20" s="118"/>
      <c r="T20" s="32">
        <f>Appendix!B29</f>
        <v>0</v>
      </c>
      <c r="U20" s="33">
        <f>IFERROR(Appendix!C29,0)</f>
        <v>0</v>
      </c>
      <c r="V20" s="16"/>
      <c r="W20" s="16"/>
      <c r="X20" s="16"/>
      <c r="Y20" s="16"/>
    </row>
    <row r="21" spans="1:25" x14ac:dyDescent="0.25">
      <c r="A21" s="16"/>
      <c r="B21" s="16"/>
      <c r="C21" s="16"/>
      <c r="D21" s="19"/>
      <c r="E21" s="19"/>
      <c r="F21" s="16"/>
      <c r="G21" s="16"/>
      <c r="H21" s="25" t="s">
        <v>27</v>
      </c>
      <c r="I21" s="26"/>
      <c r="J21" s="104"/>
      <c r="K21" s="105"/>
      <c r="L21" s="104"/>
      <c r="M21" s="105"/>
      <c r="N21" s="16"/>
      <c r="O21" s="16"/>
      <c r="P21" s="16"/>
      <c r="Q21" s="118" t="str">
        <f>Appendix!A30</f>
        <v>Landfilled</v>
      </c>
      <c r="R21" s="118"/>
      <c r="S21" s="118"/>
      <c r="T21" s="32">
        <f>Appendix!B30</f>
        <v>0</v>
      </c>
      <c r="U21" s="33">
        <f>IFERROR(Appendix!C30,0)</f>
        <v>0</v>
      </c>
      <c r="V21" s="16"/>
      <c r="W21" s="16"/>
      <c r="X21" s="16"/>
      <c r="Y21" s="16"/>
    </row>
    <row r="22" spans="1:25" x14ac:dyDescent="0.25">
      <c r="A22" s="22"/>
      <c r="B22" s="19"/>
      <c r="C22" s="19"/>
      <c r="D22" s="19"/>
      <c r="E22" s="19"/>
      <c r="F22" s="16"/>
      <c r="G22" s="16"/>
      <c r="H22" s="25" t="s">
        <v>58</v>
      </c>
      <c r="I22" s="26"/>
      <c r="J22" s="104"/>
      <c r="K22" s="105"/>
      <c r="L22" s="104"/>
      <c r="M22" s="105"/>
      <c r="N22" s="16"/>
      <c r="O22" s="16"/>
      <c r="P22" s="16"/>
      <c r="Q22" s="116"/>
      <c r="R22" s="116"/>
      <c r="S22" s="116"/>
      <c r="T22" s="34"/>
      <c r="U22" s="34"/>
      <c r="V22" s="16"/>
      <c r="W22" s="16"/>
      <c r="X22" s="16"/>
      <c r="Y22" s="16"/>
    </row>
    <row r="23" spans="1:25" x14ac:dyDescent="0.25">
      <c r="A23" s="27"/>
      <c r="B23" s="27"/>
      <c r="C23" s="19"/>
      <c r="D23" s="19"/>
      <c r="E23" s="19"/>
      <c r="F23" s="16"/>
      <c r="G23" s="16"/>
      <c r="H23" s="16"/>
      <c r="I23" s="16"/>
      <c r="J23" s="16"/>
      <c r="K23" s="16"/>
      <c r="L23" s="16"/>
      <c r="M23" s="16"/>
      <c r="N23" s="16"/>
      <c r="O23" s="16"/>
      <c r="P23" s="16"/>
      <c r="Q23" s="116" t="s">
        <v>47</v>
      </c>
      <c r="R23" s="116"/>
      <c r="S23" s="116"/>
      <c r="T23" s="35">
        <f>J27*20</f>
        <v>0</v>
      </c>
      <c r="U23" s="34"/>
      <c r="V23" s="16"/>
      <c r="W23" s="16"/>
      <c r="X23" s="16"/>
      <c r="Y23" s="16"/>
    </row>
    <row r="24" spans="1:25" x14ac:dyDescent="0.25">
      <c r="A24" s="27"/>
      <c r="B24" s="27"/>
      <c r="C24" s="19"/>
      <c r="D24" s="19"/>
      <c r="E24" s="19"/>
      <c r="F24" s="16"/>
      <c r="G24" s="16"/>
      <c r="H24" s="16"/>
      <c r="I24" s="22"/>
      <c r="J24" s="110" t="s">
        <v>49</v>
      </c>
      <c r="K24" s="110"/>
      <c r="L24" s="16"/>
      <c r="M24" s="16"/>
      <c r="N24" s="16"/>
      <c r="O24" s="16"/>
      <c r="P24" s="16"/>
      <c r="Q24" s="116"/>
      <c r="R24" s="116"/>
      <c r="S24" s="116"/>
      <c r="T24" s="34"/>
      <c r="U24" s="34"/>
      <c r="V24" s="16"/>
      <c r="W24" s="16"/>
      <c r="X24" s="16"/>
      <c r="Y24" s="16"/>
    </row>
    <row r="25" spans="1:25" x14ac:dyDescent="0.25">
      <c r="A25" s="27"/>
      <c r="B25" s="27"/>
      <c r="C25" s="19"/>
      <c r="D25" s="19"/>
      <c r="E25" s="19"/>
      <c r="F25" s="16"/>
      <c r="G25" s="16"/>
      <c r="H25" s="112" t="s">
        <v>54</v>
      </c>
      <c r="I25" s="112"/>
      <c r="J25" s="111"/>
      <c r="K25" s="111"/>
      <c r="L25" s="16"/>
      <c r="M25" s="16"/>
      <c r="N25" s="16"/>
      <c r="O25" s="16"/>
      <c r="P25" s="16"/>
      <c r="Q25" s="116" t="s">
        <v>48</v>
      </c>
      <c r="R25" s="116"/>
      <c r="S25" s="116"/>
      <c r="T25" s="35">
        <f>IF(U20&gt;0.8,T23,(T23*U20))</f>
        <v>0</v>
      </c>
      <c r="U25" s="34"/>
      <c r="V25" s="16"/>
      <c r="W25" s="16"/>
      <c r="X25" s="16"/>
      <c r="Y25" s="16"/>
    </row>
    <row r="26" spans="1:25" x14ac:dyDescent="0.25">
      <c r="A26" s="27"/>
      <c r="B26" s="27"/>
      <c r="C26" s="19"/>
      <c r="D26" s="19"/>
      <c r="E26" s="19"/>
      <c r="F26" s="16"/>
      <c r="G26" s="16"/>
      <c r="H26" s="16"/>
      <c r="I26" s="19"/>
      <c r="J26" s="19"/>
      <c r="K26" s="16"/>
      <c r="L26" s="16"/>
      <c r="M26" s="16"/>
      <c r="N26" s="16"/>
      <c r="O26" s="16"/>
      <c r="P26" s="16"/>
      <c r="Q26" s="16"/>
      <c r="R26" s="16"/>
      <c r="S26" s="16"/>
      <c r="T26" s="16"/>
      <c r="U26" s="16"/>
      <c r="V26" s="16"/>
      <c r="W26" s="16"/>
      <c r="X26" s="16"/>
      <c r="Y26" s="16"/>
    </row>
    <row r="27" spans="1:25" x14ac:dyDescent="0.25">
      <c r="A27" s="19"/>
      <c r="B27" s="19"/>
      <c r="C27" s="19"/>
      <c r="D27" s="19"/>
      <c r="E27" s="19"/>
      <c r="F27" s="16"/>
      <c r="G27" s="16"/>
      <c r="H27" s="113" t="s">
        <v>80</v>
      </c>
      <c r="I27" s="113"/>
      <c r="J27" s="111"/>
      <c r="K27" s="111"/>
      <c r="L27" s="16"/>
      <c r="M27" s="16"/>
      <c r="N27" s="16"/>
      <c r="O27" s="16"/>
      <c r="P27" s="16"/>
      <c r="Q27" s="16"/>
      <c r="R27" s="16"/>
      <c r="S27" s="16"/>
      <c r="T27" s="16"/>
      <c r="U27" s="16"/>
      <c r="V27" s="16"/>
      <c r="W27" s="16"/>
      <c r="X27" s="16"/>
      <c r="Y27" s="16"/>
    </row>
    <row r="28" spans="1:25" x14ac:dyDescent="0.25">
      <c r="A28" s="16"/>
      <c r="B28" s="16"/>
      <c r="C28" s="16"/>
      <c r="D28" s="19"/>
      <c r="E28" s="19"/>
      <c r="F28" s="16"/>
      <c r="G28" s="16"/>
      <c r="H28" s="16"/>
      <c r="I28" s="16"/>
      <c r="J28" s="16"/>
      <c r="K28" s="16"/>
      <c r="L28" s="16"/>
      <c r="M28" s="16"/>
      <c r="N28" s="16"/>
      <c r="O28" s="16"/>
      <c r="P28" s="16"/>
      <c r="Q28" s="16"/>
      <c r="R28" s="16"/>
      <c r="S28" s="16"/>
      <c r="T28" s="16"/>
      <c r="U28" s="16"/>
      <c r="V28" s="16"/>
      <c r="W28" s="16"/>
      <c r="X28" s="16"/>
      <c r="Y28" s="16"/>
    </row>
    <row r="29" spans="1:25" x14ac:dyDescent="0.25">
      <c r="A29" s="16"/>
      <c r="B29" s="16"/>
      <c r="C29" s="16"/>
      <c r="D29" s="19"/>
      <c r="E29" s="19"/>
      <c r="F29" s="16"/>
      <c r="G29" s="16"/>
      <c r="H29" s="16"/>
      <c r="I29" s="16"/>
      <c r="J29" s="16"/>
      <c r="K29" s="16"/>
      <c r="L29" s="16"/>
      <c r="M29" s="16"/>
      <c r="N29" s="16"/>
      <c r="O29" s="16"/>
      <c r="P29" s="16"/>
      <c r="Q29" s="16"/>
      <c r="R29" s="16"/>
      <c r="S29" s="16"/>
      <c r="T29" s="16"/>
      <c r="U29" s="16"/>
      <c r="V29" s="16"/>
      <c r="W29" s="16"/>
      <c r="X29" s="16"/>
      <c r="Y29" s="16"/>
    </row>
    <row r="30" spans="1:25" x14ac:dyDescent="0.25">
      <c r="A30" s="16"/>
      <c r="B30" s="16"/>
      <c r="C30" s="16"/>
      <c r="D30" s="19"/>
      <c r="E30" s="19"/>
      <c r="F30" s="16"/>
      <c r="G30" s="16"/>
      <c r="H30" s="16"/>
      <c r="I30" s="16"/>
      <c r="J30" s="16"/>
      <c r="K30" s="16"/>
      <c r="L30" s="16"/>
      <c r="M30" s="16"/>
      <c r="N30" s="16"/>
      <c r="O30" s="16"/>
      <c r="P30" s="16"/>
      <c r="Q30" s="16"/>
      <c r="R30" s="16"/>
      <c r="S30" s="16"/>
      <c r="T30" s="16"/>
      <c r="U30" s="16"/>
      <c r="V30" s="16"/>
      <c r="W30" s="16"/>
      <c r="X30" s="16"/>
      <c r="Y30" s="16"/>
    </row>
    <row r="31" spans="1:25" x14ac:dyDescent="0.25">
      <c r="A31" s="16"/>
      <c r="B31" s="16"/>
      <c r="C31" s="16"/>
      <c r="D31" s="19"/>
      <c r="E31" s="19"/>
      <c r="F31" s="16"/>
      <c r="G31" s="16"/>
      <c r="H31" s="16"/>
      <c r="I31" s="16"/>
      <c r="J31" s="16"/>
      <c r="K31" s="16"/>
      <c r="L31" s="16"/>
      <c r="M31" s="16"/>
      <c r="N31" s="16"/>
      <c r="O31" s="16"/>
      <c r="P31" s="16"/>
      <c r="Q31" s="16"/>
      <c r="R31" s="16"/>
      <c r="S31" s="16"/>
      <c r="T31" s="16"/>
      <c r="U31" s="16"/>
      <c r="V31" s="16"/>
      <c r="W31" s="16"/>
      <c r="X31" s="16"/>
      <c r="Y31" s="16"/>
    </row>
    <row r="32" spans="1:25" x14ac:dyDescent="0.25">
      <c r="A32" s="16"/>
      <c r="B32" s="16"/>
      <c r="C32" s="16"/>
      <c r="D32" s="19"/>
      <c r="E32" s="19"/>
      <c r="F32" s="16"/>
      <c r="G32" s="16"/>
      <c r="H32" s="16"/>
      <c r="I32" s="16"/>
      <c r="J32" s="16"/>
      <c r="K32" s="16"/>
      <c r="L32" s="16"/>
      <c r="M32" s="16"/>
      <c r="N32" s="16"/>
      <c r="O32" s="16"/>
      <c r="P32" s="16"/>
      <c r="Q32" s="16"/>
      <c r="R32" s="16"/>
      <c r="S32" s="16"/>
      <c r="T32" s="16"/>
      <c r="U32" s="16"/>
      <c r="V32" s="16"/>
      <c r="W32" s="16"/>
      <c r="X32" s="16"/>
      <c r="Y32" s="16"/>
    </row>
    <row r="33" spans="1:25" x14ac:dyDescent="0.25">
      <c r="A33" s="16"/>
      <c r="B33" s="16"/>
      <c r="C33" s="16"/>
      <c r="D33" s="19"/>
      <c r="E33" s="19"/>
      <c r="F33" s="16"/>
      <c r="G33" s="16"/>
      <c r="H33" s="16"/>
      <c r="I33" s="16"/>
      <c r="J33" s="16"/>
      <c r="K33" s="16"/>
      <c r="L33" s="16"/>
      <c r="M33" s="16"/>
      <c r="N33" s="16"/>
      <c r="O33" s="16"/>
      <c r="P33" s="16"/>
      <c r="Q33" s="16"/>
      <c r="R33" s="16"/>
      <c r="S33" s="16"/>
      <c r="T33" s="16"/>
      <c r="U33" s="16"/>
      <c r="V33" s="16"/>
      <c r="W33" s="16"/>
      <c r="X33" s="16"/>
      <c r="Y33" s="16"/>
    </row>
    <row r="34" spans="1:25" x14ac:dyDescent="0.25">
      <c r="A34" s="16"/>
      <c r="B34" s="16"/>
      <c r="C34" s="16"/>
      <c r="D34" s="19"/>
      <c r="E34" s="19"/>
      <c r="F34" s="16"/>
      <c r="G34" s="16"/>
      <c r="H34" s="16"/>
      <c r="I34" s="16"/>
      <c r="J34" s="16"/>
      <c r="K34" s="16"/>
      <c r="L34" s="16"/>
      <c r="M34" s="16"/>
      <c r="N34" s="16"/>
      <c r="O34" s="16"/>
      <c r="P34" s="16"/>
      <c r="Q34" s="16"/>
      <c r="R34" s="16"/>
      <c r="S34" s="16"/>
      <c r="T34" s="16"/>
      <c r="U34" s="16"/>
      <c r="V34" s="16"/>
      <c r="W34" s="16"/>
      <c r="X34" s="16"/>
      <c r="Y34" s="16"/>
    </row>
    <row r="35" spans="1:25" x14ac:dyDescent="0.25">
      <c r="A35" s="16"/>
      <c r="B35" s="16"/>
      <c r="C35" s="16"/>
      <c r="D35" s="19"/>
      <c r="E35" s="19"/>
      <c r="F35" s="16"/>
      <c r="G35" s="16"/>
      <c r="H35" s="16"/>
      <c r="I35" s="16"/>
      <c r="J35" s="16"/>
      <c r="K35" s="16"/>
      <c r="L35" s="16"/>
      <c r="M35" s="16"/>
      <c r="N35" s="16"/>
      <c r="O35" s="16"/>
      <c r="P35" s="16"/>
      <c r="Q35" s="16"/>
      <c r="R35" s="16"/>
      <c r="S35" s="16"/>
      <c r="T35" s="16"/>
      <c r="U35" s="16"/>
      <c r="V35" s="16"/>
      <c r="W35" s="16"/>
      <c r="X35" s="16"/>
      <c r="Y35" s="16"/>
    </row>
    <row r="36" spans="1:25" x14ac:dyDescent="0.25">
      <c r="A36" s="16"/>
      <c r="B36" s="16"/>
      <c r="C36" s="16"/>
      <c r="D36" s="19"/>
      <c r="E36" s="19"/>
      <c r="F36" s="16"/>
      <c r="G36" s="16"/>
      <c r="H36" s="16"/>
      <c r="I36" s="16"/>
      <c r="J36" s="16"/>
      <c r="K36" s="16"/>
      <c r="L36" s="16"/>
      <c r="M36" s="16"/>
      <c r="N36" s="16"/>
      <c r="O36" s="16"/>
      <c r="P36" s="16"/>
      <c r="Q36" s="16"/>
      <c r="R36" s="16"/>
      <c r="S36" s="16"/>
      <c r="T36" s="16"/>
      <c r="U36" s="16"/>
      <c r="V36" s="16"/>
      <c r="W36" s="16"/>
      <c r="X36" s="16"/>
      <c r="Y36" s="16"/>
    </row>
    <row r="37" spans="1:25" x14ac:dyDescent="0.25">
      <c r="A37" s="16"/>
      <c r="B37" s="16"/>
      <c r="C37" s="16"/>
      <c r="D37" s="19"/>
      <c r="E37" s="19"/>
      <c r="F37" s="16"/>
      <c r="G37" s="16"/>
      <c r="H37" s="16"/>
      <c r="I37" s="16"/>
      <c r="J37" s="16"/>
      <c r="K37" s="16"/>
      <c r="L37" s="16"/>
      <c r="M37" s="16"/>
      <c r="N37" s="16"/>
      <c r="O37" s="16"/>
      <c r="P37" s="16"/>
      <c r="Q37" s="16"/>
      <c r="R37" s="16"/>
      <c r="S37" s="16"/>
      <c r="T37" s="16"/>
      <c r="U37" s="16"/>
      <c r="V37" s="16"/>
      <c r="W37" s="16"/>
      <c r="X37" s="16"/>
      <c r="Y37" s="16"/>
    </row>
    <row r="38" spans="1:25" hidden="1" x14ac:dyDescent="0.25">
      <c r="D38" s="1"/>
      <c r="E38" s="1"/>
    </row>
    <row r="39" spans="1:25" hidden="1" x14ac:dyDescent="0.25">
      <c r="D39" s="1"/>
      <c r="E39" s="1"/>
    </row>
    <row r="40" spans="1:25" hidden="1" x14ac:dyDescent="0.25">
      <c r="D40" s="1"/>
      <c r="E40" s="1"/>
    </row>
    <row r="41" spans="1:25" hidden="1" x14ac:dyDescent="0.25">
      <c r="D41" s="1"/>
      <c r="E41" s="1"/>
    </row>
    <row r="42" spans="1:25" hidden="1" x14ac:dyDescent="0.25">
      <c r="D42" s="1"/>
      <c r="E42" s="1"/>
    </row>
    <row r="43" spans="1:25" hidden="1" x14ac:dyDescent="0.25">
      <c r="D43" s="1"/>
      <c r="E43" s="1"/>
    </row>
    <row r="44" spans="1:25" hidden="1" x14ac:dyDescent="0.25">
      <c r="A44" s="1"/>
      <c r="B44" s="1"/>
      <c r="C44" s="1"/>
      <c r="D44" s="1"/>
      <c r="E44" s="1"/>
    </row>
    <row r="45" spans="1:25" hidden="1" x14ac:dyDescent="0.25">
      <c r="A45" s="1"/>
      <c r="B45" s="1"/>
      <c r="C45" s="1"/>
      <c r="D45" s="1"/>
      <c r="E45" s="1"/>
    </row>
  </sheetData>
  <sheetProtection selectLockedCells="1"/>
  <protectedRanges>
    <protectedRange sqref="J11:M22 J25 J27" name="Range1"/>
  </protectedRanges>
  <mergeCells count="50">
    <mergeCell ref="Q14:S14"/>
    <mergeCell ref="Q15:S15"/>
    <mergeCell ref="Q25:S25"/>
    <mergeCell ref="Q16:S16"/>
    <mergeCell ref="Q17:S17"/>
    <mergeCell ref="Q18:S18"/>
    <mergeCell ref="Q19:S19"/>
    <mergeCell ref="Q20:S20"/>
    <mergeCell ref="Q21:S21"/>
    <mergeCell ref="Q22:S22"/>
    <mergeCell ref="Q23:S23"/>
    <mergeCell ref="Q24:S24"/>
    <mergeCell ref="J24:K24"/>
    <mergeCell ref="J25:K25"/>
    <mergeCell ref="H25:I25"/>
    <mergeCell ref="H27:I27"/>
    <mergeCell ref="J27:K27"/>
    <mergeCell ref="J22:K22"/>
    <mergeCell ref="L11:M11"/>
    <mergeCell ref="L12:M12"/>
    <mergeCell ref="L13:M13"/>
    <mergeCell ref="L14:M14"/>
    <mergeCell ref="L15:M15"/>
    <mergeCell ref="L16:M16"/>
    <mergeCell ref="L17:M17"/>
    <mergeCell ref="L18:M18"/>
    <mergeCell ref="L19:M19"/>
    <mergeCell ref="L20:M20"/>
    <mergeCell ref="L21:M21"/>
    <mergeCell ref="L22:M22"/>
    <mergeCell ref="J21:K21"/>
    <mergeCell ref="J14:K14"/>
    <mergeCell ref="J20:K20"/>
    <mergeCell ref="B2:T6"/>
    <mergeCell ref="J10:K10"/>
    <mergeCell ref="J11:K11"/>
    <mergeCell ref="J12:K12"/>
    <mergeCell ref="J13:K13"/>
    <mergeCell ref="L10:M10"/>
    <mergeCell ref="Q10:U10"/>
    <mergeCell ref="Q11:S11"/>
    <mergeCell ref="Q12:S12"/>
    <mergeCell ref="Q13:S13"/>
    <mergeCell ref="C11:E11"/>
    <mergeCell ref="C12:E12"/>
    <mergeCell ref="J15:K15"/>
    <mergeCell ref="J16:K16"/>
    <mergeCell ref="J17:K17"/>
    <mergeCell ref="J18:K18"/>
    <mergeCell ref="J19:K19"/>
  </mergeCells>
  <pageMargins left="0.7" right="0.7" top="0.75" bottom="0.75" header="0.3" footer="0.3"/>
  <pageSetup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EA366-3C2A-4C73-B271-5AE21B859F18}">
  <dimension ref="A1:Y69"/>
  <sheetViews>
    <sheetView zoomScale="91" zoomScaleNormal="91" workbookViewId="0">
      <selection activeCell="B18" sqref="B18"/>
    </sheetView>
  </sheetViews>
  <sheetFormatPr defaultColWidth="0" defaultRowHeight="15" zeroHeight="1" x14ac:dyDescent="0.25"/>
  <cols>
    <col min="1" max="1" width="9.140625" customWidth="1"/>
    <col min="2" max="2" width="32.28515625" customWidth="1"/>
    <col min="3" max="5" width="17" customWidth="1"/>
    <col min="6" max="6" width="12.140625" customWidth="1"/>
    <col min="7" max="8" width="11" customWidth="1"/>
    <col min="9" max="10" width="9.140625" customWidth="1"/>
    <col min="11" max="11" width="14.5703125" customWidth="1"/>
    <col min="12" max="12" width="9.7109375" customWidth="1"/>
    <col min="13" max="13" width="9.140625" customWidth="1"/>
    <col min="14" max="16" width="12.140625" customWidth="1"/>
    <col min="17" max="21" width="9.140625" customWidth="1"/>
    <col min="22" max="25" width="9.140625" hidden="1" customWidth="1"/>
    <col min="26" max="16384" width="9.140625" hidden="1"/>
  </cols>
  <sheetData>
    <row r="1" spans="1:25" ht="17.25" customHeight="1" x14ac:dyDescent="0.25">
      <c r="A1" s="17"/>
      <c r="B1" s="17"/>
      <c r="C1" s="17"/>
      <c r="D1" s="17"/>
      <c r="E1" s="17"/>
      <c r="F1" s="17"/>
      <c r="G1" s="17"/>
      <c r="H1" s="17"/>
      <c r="I1" s="17"/>
      <c r="J1" s="17"/>
      <c r="K1" s="17"/>
      <c r="L1" s="17"/>
      <c r="M1" s="17"/>
      <c r="N1" s="17"/>
      <c r="O1" s="17"/>
      <c r="P1" s="17"/>
      <c r="Q1" s="17"/>
      <c r="R1" s="17"/>
      <c r="S1" s="17"/>
      <c r="T1" s="17"/>
      <c r="U1" s="17"/>
    </row>
    <row r="2" spans="1:25" ht="17.25" customHeight="1" x14ac:dyDescent="0.25">
      <c r="A2" s="17"/>
      <c r="B2" s="119" t="s">
        <v>78</v>
      </c>
      <c r="C2" s="119"/>
      <c r="D2" s="119"/>
      <c r="E2" s="119"/>
      <c r="F2" s="119"/>
      <c r="G2" s="119"/>
      <c r="H2" s="119"/>
      <c r="I2" s="119"/>
      <c r="J2" s="119"/>
      <c r="K2" s="119"/>
      <c r="L2" s="119"/>
      <c r="M2" s="119"/>
      <c r="N2" s="119"/>
      <c r="O2" s="119"/>
      <c r="P2" s="119"/>
      <c r="Q2" s="119"/>
      <c r="R2" s="63"/>
      <c r="S2" s="63"/>
      <c r="T2" s="63"/>
      <c r="U2" s="17"/>
    </row>
    <row r="3" spans="1:25" ht="17.25" customHeight="1" x14ac:dyDescent="0.25">
      <c r="A3" s="17"/>
      <c r="B3" s="119"/>
      <c r="C3" s="119"/>
      <c r="D3" s="119"/>
      <c r="E3" s="119"/>
      <c r="F3" s="119"/>
      <c r="G3" s="119"/>
      <c r="H3" s="119"/>
      <c r="I3" s="119"/>
      <c r="J3" s="119"/>
      <c r="K3" s="119"/>
      <c r="L3" s="119"/>
      <c r="M3" s="119"/>
      <c r="N3" s="119"/>
      <c r="O3" s="119"/>
      <c r="P3" s="119"/>
      <c r="Q3" s="119"/>
      <c r="R3" s="63"/>
      <c r="S3" s="63"/>
      <c r="T3" s="63"/>
      <c r="U3" s="17"/>
    </row>
    <row r="4" spans="1:25" ht="17.25" customHeight="1" x14ac:dyDescent="0.25">
      <c r="A4" s="17"/>
      <c r="B4" s="119"/>
      <c r="C4" s="119"/>
      <c r="D4" s="119"/>
      <c r="E4" s="119"/>
      <c r="F4" s="119"/>
      <c r="G4" s="119"/>
      <c r="H4" s="119"/>
      <c r="I4" s="119"/>
      <c r="J4" s="119"/>
      <c r="K4" s="119"/>
      <c r="L4" s="119"/>
      <c r="M4" s="119"/>
      <c r="N4" s="119"/>
      <c r="O4" s="119"/>
      <c r="P4" s="119"/>
      <c r="Q4" s="119"/>
      <c r="R4" s="63"/>
      <c r="S4" s="63"/>
      <c r="T4" s="63"/>
      <c r="U4" s="17"/>
    </row>
    <row r="5" spans="1:25" ht="17.25" customHeight="1" x14ac:dyDescent="0.25">
      <c r="A5" s="17"/>
      <c r="B5" s="119"/>
      <c r="C5" s="119"/>
      <c r="D5" s="119"/>
      <c r="E5" s="119"/>
      <c r="F5" s="119"/>
      <c r="G5" s="119"/>
      <c r="H5" s="119"/>
      <c r="I5" s="119"/>
      <c r="J5" s="119"/>
      <c r="K5" s="119"/>
      <c r="L5" s="119"/>
      <c r="M5" s="119"/>
      <c r="N5" s="119"/>
      <c r="O5" s="119"/>
      <c r="P5" s="119"/>
      <c r="Q5" s="119"/>
      <c r="R5" s="63"/>
      <c r="S5" s="63"/>
      <c r="T5" s="63"/>
      <c r="U5" s="17"/>
    </row>
    <row r="6" spans="1:25" ht="15" customHeight="1" x14ac:dyDescent="0.25">
      <c r="A6" s="17"/>
      <c r="B6" s="119"/>
      <c r="C6" s="119"/>
      <c r="D6" s="119"/>
      <c r="E6" s="119"/>
      <c r="F6" s="119"/>
      <c r="G6" s="119"/>
      <c r="H6" s="119"/>
      <c r="I6" s="119"/>
      <c r="J6" s="119"/>
      <c r="K6" s="119"/>
      <c r="L6" s="119"/>
      <c r="M6" s="119"/>
      <c r="N6" s="119"/>
      <c r="O6" s="119"/>
      <c r="P6" s="119"/>
      <c r="Q6" s="119"/>
      <c r="R6" s="63"/>
      <c r="S6" s="63"/>
      <c r="T6" s="63"/>
      <c r="U6" s="17"/>
    </row>
    <row r="7" spans="1:25" x14ac:dyDescent="0.25">
      <c r="A7" s="17"/>
      <c r="B7" s="17"/>
      <c r="C7" s="17"/>
      <c r="D7" s="17"/>
      <c r="E7" s="17"/>
      <c r="F7" s="17"/>
      <c r="G7" s="17"/>
      <c r="H7" s="17"/>
      <c r="I7" s="17"/>
      <c r="J7" s="17"/>
      <c r="K7" s="17"/>
      <c r="L7" s="17"/>
      <c r="M7" s="17"/>
      <c r="N7" s="17"/>
      <c r="O7" s="17"/>
      <c r="P7" s="17"/>
      <c r="Q7" s="17"/>
      <c r="R7" s="17"/>
      <c r="S7" s="17"/>
      <c r="T7" s="17"/>
      <c r="U7" s="17"/>
    </row>
    <row r="8" spans="1:25" ht="15" customHeight="1" x14ac:dyDescent="0.25">
      <c r="A8" s="122"/>
      <c r="B8" s="122"/>
      <c r="C8" s="122"/>
      <c r="D8" s="122"/>
      <c r="E8" s="122"/>
      <c r="F8" s="42"/>
      <c r="G8" s="42"/>
      <c r="H8" s="42"/>
      <c r="I8" s="42"/>
      <c r="J8" s="43"/>
      <c r="K8" s="43"/>
      <c r="L8" s="43"/>
      <c r="M8" s="44"/>
      <c r="N8" s="44"/>
      <c r="O8" s="44"/>
      <c r="P8" s="44"/>
      <c r="Q8" s="36"/>
      <c r="R8" s="36"/>
      <c r="S8" s="36"/>
      <c r="T8" s="36"/>
      <c r="U8" s="36"/>
      <c r="V8" s="64"/>
      <c r="W8" s="64"/>
      <c r="X8" s="64"/>
      <c r="Y8" s="64"/>
    </row>
    <row r="9" spans="1:25" x14ac:dyDescent="0.25">
      <c r="A9" s="37"/>
      <c r="B9" s="37"/>
      <c r="C9" s="37"/>
      <c r="D9" s="37"/>
      <c r="E9" s="37"/>
      <c r="F9" s="37"/>
      <c r="G9" s="37"/>
      <c r="H9" s="37"/>
      <c r="I9" s="37"/>
      <c r="J9" s="37"/>
      <c r="K9" s="37"/>
      <c r="L9" s="37"/>
      <c r="M9" s="37"/>
      <c r="N9" s="37"/>
      <c r="O9" s="37"/>
      <c r="P9" s="37"/>
      <c r="Q9" s="36"/>
      <c r="R9" s="36"/>
      <c r="S9" s="36"/>
      <c r="T9" s="36"/>
      <c r="U9" s="36"/>
      <c r="V9" s="64"/>
      <c r="W9" s="64"/>
      <c r="X9" s="64"/>
      <c r="Y9" s="64"/>
    </row>
    <row r="10" spans="1:25" x14ac:dyDescent="0.25">
      <c r="A10" s="124" t="s">
        <v>60</v>
      </c>
      <c r="B10" s="124"/>
      <c r="C10" s="71" t="s">
        <v>61</v>
      </c>
      <c r="D10" s="38"/>
      <c r="E10" s="38"/>
      <c r="F10" s="39"/>
      <c r="G10" s="39"/>
      <c r="H10" s="39"/>
      <c r="I10" s="39"/>
      <c r="J10" s="39"/>
      <c r="K10" s="39"/>
      <c r="L10" s="39"/>
      <c r="M10" s="39"/>
      <c r="N10" s="39"/>
      <c r="O10" s="39"/>
      <c r="P10" s="39"/>
      <c r="Q10" s="36"/>
      <c r="R10" s="36"/>
      <c r="S10" s="36"/>
      <c r="T10" s="36"/>
      <c r="U10" s="36"/>
      <c r="V10" s="64"/>
      <c r="W10" s="64"/>
      <c r="X10" s="64"/>
      <c r="Y10" s="64"/>
    </row>
    <row r="11" spans="1:25" x14ac:dyDescent="0.25">
      <c r="A11" s="121" t="s">
        <v>62</v>
      </c>
      <c r="B11" s="121"/>
      <c r="C11" s="72">
        <f>SUM(D67:O67)</f>
        <v>0</v>
      </c>
      <c r="D11" s="40"/>
      <c r="E11" s="40"/>
      <c r="F11" s="39"/>
      <c r="G11" s="39"/>
      <c r="H11" s="39"/>
      <c r="I11" s="39"/>
      <c r="J11" s="39"/>
      <c r="K11" s="39"/>
      <c r="L11" s="39"/>
      <c r="M11" s="39"/>
      <c r="N11" s="39"/>
      <c r="O11" s="39"/>
      <c r="P11" s="39"/>
      <c r="Q11" s="36"/>
      <c r="R11" s="36"/>
      <c r="S11" s="36"/>
      <c r="T11" s="36"/>
      <c r="U11" s="36"/>
      <c r="V11" s="64"/>
      <c r="W11" s="64"/>
      <c r="X11" s="64"/>
      <c r="Y11" s="64"/>
    </row>
    <row r="12" spans="1:25" x14ac:dyDescent="0.25">
      <c r="A12" s="125" t="s">
        <v>63</v>
      </c>
      <c r="B12" s="125"/>
      <c r="C12" s="73">
        <f>P67</f>
        <v>0</v>
      </c>
      <c r="D12" s="40"/>
      <c r="E12" s="40"/>
      <c r="F12" s="39"/>
      <c r="G12" s="39"/>
      <c r="H12" s="39"/>
      <c r="I12" s="39"/>
      <c r="J12" s="39"/>
      <c r="K12" s="39"/>
      <c r="L12" s="39"/>
      <c r="M12" s="39"/>
      <c r="N12" s="39"/>
      <c r="O12" s="39"/>
      <c r="P12" s="39"/>
      <c r="Q12" s="36"/>
      <c r="R12" s="36"/>
      <c r="S12" s="36"/>
      <c r="T12" s="36"/>
      <c r="U12" s="36"/>
      <c r="V12" s="64"/>
      <c r="W12" s="64"/>
      <c r="X12" s="64"/>
      <c r="Y12" s="64"/>
    </row>
    <row r="13" spans="1:25" ht="18.75" customHeight="1" x14ac:dyDescent="0.25">
      <c r="A13" s="126" t="s">
        <v>64</v>
      </c>
      <c r="B13" s="126"/>
      <c r="C13" s="74">
        <f>SUM(C11:C12)</f>
        <v>0</v>
      </c>
      <c r="D13" s="40"/>
      <c r="E13" s="40"/>
      <c r="F13" s="39"/>
      <c r="G13" s="39"/>
      <c r="H13" s="39"/>
      <c r="I13" s="39"/>
      <c r="J13" s="39"/>
      <c r="K13" s="39"/>
      <c r="L13" s="39"/>
      <c r="M13" s="39"/>
      <c r="N13" s="39"/>
      <c r="O13" s="39"/>
      <c r="P13" s="39"/>
      <c r="Q13" s="36"/>
      <c r="R13" s="36"/>
      <c r="S13" s="36"/>
      <c r="T13" s="36"/>
      <c r="U13" s="36"/>
      <c r="V13" s="64"/>
      <c r="W13" s="64"/>
      <c r="X13" s="64"/>
      <c r="Y13" s="64"/>
    </row>
    <row r="14" spans="1:25" x14ac:dyDescent="0.25">
      <c r="A14" s="127" t="s">
        <v>65</v>
      </c>
      <c r="B14" s="127"/>
      <c r="C14" s="75">
        <f>IFERROR(C11/C13,0)</f>
        <v>0</v>
      </c>
      <c r="D14" s="41"/>
      <c r="E14" s="41"/>
      <c r="F14" s="39"/>
      <c r="G14" s="39"/>
      <c r="H14" s="39"/>
      <c r="I14" s="39"/>
      <c r="J14" s="39"/>
      <c r="K14" s="39"/>
      <c r="L14" s="39"/>
      <c r="M14" s="39"/>
      <c r="N14" s="39"/>
      <c r="O14" s="39"/>
      <c r="P14" s="39"/>
      <c r="Q14" s="36"/>
      <c r="R14" s="36"/>
      <c r="S14" s="36"/>
      <c r="T14" s="36"/>
      <c r="U14" s="36"/>
      <c r="V14" s="64"/>
      <c r="W14" s="64"/>
      <c r="X14" s="64"/>
      <c r="Y14" s="64"/>
    </row>
    <row r="15" spans="1:25" ht="20.25" customHeight="1" x14ac:dyDescent="0.25">
      <c r="A15" s="45"/>
      <c r="B15" s="45"/>
      <c r="C15" s="12"/>
      <c r="D15" s="123" t="s">
        <v>66</v>
      </c>
      <c r="E15" s="123"/>
      <c r="F15" s="123"/>
      <c r="G15" s="123"/>
      <c r="H15" s="123"/>
      <c r="I15" s="123"/>
      <c r="J15" s="123"/>
      <c r="K15" s="123"/>
      <c r="L15" s="123"/>
      <c r="M15" s="123"/>
      <c r="N15" s="123"/>
      <c r="O15" s="123"/>
      <c r="P15" s="123"/>
      <c r="Q15" s="36"/>
      <c r="R15" s="36"/>
      <c r="S15" s="36"/>
      <c r="T15" s="36"/>
      <c r="U15" s="36"/>
      <c r="V15" s="64"/>
      <c r="W15" s="64"/>
      <c r="X15" s="64"/>
      <c r="Y15" s="64"/>
    </row>
    <row r="16" spans="1:25" ht="25.5" x14ac:dyDescent="0.25">
      <c r="A16" s="7" t="s">
        <v>67</v>
      </c>
      <c r="B16" s="8" t="s">
        <v>68</v>
      </c>
      <c r="C16" s="13" t="s">
        <v>69</v>
      </c>
      <c r="D16" s="15" t="s">
        <v>3</v>
      </c>
      <c r="E16" s="15" t="s">
        <v>4</v>
      </c>
      <c r="F16" s="14" t="s">
        <v>71</v>
      </c>
      <c r="G16" s="9" t="s">
        <v>6</v>
      </c>
      <c r="H16" s="9" t="s">
        <v>72</v>
      </c>
      <c r="I16" s="10" t="s">
        <v>8</v>
      </c>
      <c r="J16" s="10" t="s">
        <v>1</v>
      </c>
      <c r="K16" s="10" t="s">
        <v>9</v>
      </c>
      <c r="L16" s="10" t="s">
        <v>73</v>
      </c>
      <c r="M16" s="11" t="s">
        <v>11</v>
      </c>
      <c r="N16" s="11" t="s">
        <v>27</v>
      </c>
      <c r="O16" s="11" t="s">
        <v>58</v>
      </c>
      <c r="P16" s="10" t="s">
        <v>54</v>
      </c>
      <c r="Q16" s="36"/>
      <c r="R16" s="36"/>
      <c r="S16" s="36"/>
      <c r="T16" s="36"/>
      <c r="U16" s="36"/>
      <c r="V16" s="64"/>
      <c r="W16" s="64"/>
      <c r="X16" s="64"/>
      <c r="Y16" s="64"/>
    </row>
    <row r="17" spans="1:25" x14ac:dyDescent="0.25">
      <c r="A17" s="46"/>
      <c r="B17" s="47"/>
      <c r="C17" s="48"/>
      <c r="D17" s="49"/>
      <c r="E17" s="49"/>
      <c r="F17" s="50"/>
      <c r="G17" s="50"/>
      <c r="H17" s="50"/>
      <c r="I17" s="50"/>
      <c r="J17" s="50"/>
      <c r="K17" s="50"/>
      <c r="L17" s="50"/>
      <c r="M17" s="51"/>
      <c r="N17" s="51"/>
      <c r="O17" s="51"/>
      <c r="P17" s="52"/>
      <c r="Q17" s="36"/>
      <c r="R17" s="36"/>
      <c r="S17" s="36"/>
      <c r="T17" s="36"/>
      <c r="U17" s="36"/>
      <c r="V17" s="64"/>
      <c r="W17" s="64"/>
      <c r="X17" s="64"/>
      <c r="Y17" s="64"/>
    </row>
    <row r="18" spans="1:25" x14ac:dyDescent="0.25">
      <c r="A18" s="46"/>
      <c r="B18" s="47"/>
      <c r="C18" s="48"/>
      <c r="D18" s="53"/>
      <c r="E18" s="53"/>
      <c r="F18" s="50"/>
      <c r="G18" s="50"/>
      <c r="H18" s="50"/>
      <c r="I18" s="50"/>
      <c r="J18" s="50"/>
      <c r="K18" s="50"/>
      <c r="L18" s="50"/>
      <c r="M18" s="51"/>
      <c r="N18" s="51"/>
      <c r="O18" s="51"/>
      <c r="P18" s="52"/>
      <c r="Q18" s="36"/>
      <c r="R18" s="36"/>
      <c r="S18" s="36"/>
      <c r="T18" s="36"/>
      <c r="U18" s="36"/>
      <c r="V18" s="64"/>
      <c r="W18" s="64"/>
      <c r="X18" s="64"/>
      <c r="Y18" s="64"/>
    </row>
    <row r="19" spans="1:25" x14ac:dyDescent="0.25">
      <c r="A19" s="46"/>
      <c r="B19" s="47"/>
      <c r="C19" s="48"/>
      <c r="D19" s="53"/>
      <c r="E19" s="53"/>
      <c r="F19" s="50"/>
      <c r="G19" s="50"/>
      <c r="H19" s="50"/>
      <c r="I19" s="50"/>
      <c r="J19" s="50"/>
      <c r="K19" s="50"/>
      <c r="L19" s="50"/>
      <c r="M19" s="51"/>
      <c r="N19" s="51"/>
      <c r="O19" s="51"/>
      <c r="P19" s="52"/>
      <c r="Q19" s="36"/>
      <c r="R19" s="36"/>
      <c r="S19" s="36"/>
      <c r="T19" s="36"/>
      <c r="U19" s="36"/>
      <c r="V19" s="64"/>
      <c r="W19" s="64"/>
      <c r="X19" s="64"/>
      <c r="Y19" s="64"/>
    </row>
    <row r="20" spans="1:25" x14ac:dyDescent="0.25">
      <c r="A20" s="46"/>
      <c r="B20" s="47"/>
      <c r="C20" s="47"/>
      <c r="D20" s="54"/>
      <c r="E20" s="54"/>
      <c r="F20" s="55"/>
      <c r="G20" s="50"/>
      <c r="H20" s="50"/>
      <c r="I20" s="50"/>
      <c r="J20" s="50"/>
      <c r="K20" s="50"/>
      <c r="L20" s="50"/>
      <c r="M20" s="50"/>
      <c r="N20" s="50"/>
      <c r="O20" s="50"/>
      <c r="P20" s="52"/>
      <c r="Q20" s="36"/>
      <c r="R20" s="36"/>
      <c r="S20" s="36"/>
      <c r="T20" s="36"/>
      <c r="U20" s="36"/>
      <c r="V20" s="64"/>
      <c r="W20" s="64"/>
      <c r="X20" s="64"/>
      <c r="Y20" s="64"/>
    </row>
    <row r="21" spans="1:25" x14ac:dyDescent="0.25">
      <c r="A21" s="46"/>
      <c r="B21" s="47"/>
      <c r="C21" s="48"/>
      <c r="D21" s="53"/>
      <c r="E21" s="53"/>
      <c r="F21" s="50"/>
      <c r="G21" s="50"/>
      <c r="H21" s="50"/>
      <c r="I21" s="50"/>
      <c r="J21" s="50"/>
      <c r="K21" s="50"/>
      <c r="L21" s="50"/>
      <c r="M21" s="51"/>
      <c r="N21" s="51"/>
      <c r="O21" s="51"/>
      <c r="P21" s="52"/>
      <c r="Q21" s="36"/>
      <c r="R21" s="36"/>
      <c r="S21" s="36"/>
      <c r="T21" s="36"/>
      <c r="U21" s="36"/>
      <c r="V21" s="64"/>
      <c r="W21" s="64"/>
      <c r="X21" s="64"/>
      <c r="Y21" s="64"/>
    </row>
    <row r="22" spans="1:25" x14ac:dyDescent="0.25">
      <c r="A22" s="46"/>
      <c r="B22" s="47"/>
      <c r="C22" s="48"/>
      <c r="D22" s="53"/>
      <c r="E22" s="53"/>
      <c r="F22" s="50"/>
      <c r="G22" s="50"/>
      <c r="H22" s="50"/>
      <c r="I22" s="50"/>
      <c r="J22" s="50"/>
      <c r="K22" s="50"/>
      <c r="L22" s="50"/>
      <c r="M22" s="51"/>
      <c r="N22" s="51"/>
      <c r="O22" s="51"/>
      <c r="P22" s="52"/>
      <c r="Q22" s="36"/>
      <c r="R22" s="36"/>
      <c r="S22" s="36"/>
      <c r="T22" s="36"/>
      <c r="U22" s="36"/>
      <c r="V22" s="64"/>
      <c r="W22" s="64"/>
      <c r="X22" s="64"/>
      <c r="Y22" s="64"/>
    </row>
    <row r="23" spans="1:25" x14ac:dyDescent="0.25">
      <c r="A23" s="46"/>
      <c r="B23" s="47"/>
      <c r="C23" s="48"/>
      <c r="D23" s="53"/>
      <c r="E23" s="53"/>
      <c r="F23" s="50"/>
      <c r="G23" s="50"/>
      <c r="H23" s="50"/>
      <c r="I23" s="50"/>
      <c r="J23" s="50"/>
      <c r="K23" s="50"/>
      <c r="L23" s="50"/>
      <c r="M23" s="51"/>
      <c r="N23" s="51"/>
      <c r="O23" s="51"/>
      <c r="P23" s="52"/>
      <c r="Q23" s="36"/>
      <c r="R23" s="36"/>
      <c r="S23" s="36"/>
      <c r="T23" s="36"/>
      <c r="U23" s="36"/>
      <c r="V23" s="64"/>
      <c r="W23" s="64"/>
      <c r="X23" s="64"/>
      <c r="Y23" s="64"/>
    </row>
    <row r="24" spans="1:25" x14ac:dyDescent="0.25">
      <c r="A24" s="46"/>
      <c r="B24" s="47"/>
      <c r="C24" s="48"/>
      <c r="D24" s="53"/>
      <c r="E24" s="53"/>
      <c r="F24" s="50"/>
      <c r="G24" s="50"/>
      <c r="H24" s="50"/>
      <c r="I24" s="50"/>
      <c r="J24" s="50"/>
      <c r="K24" s="50"/>
      <c r="L24" s="50"/>
      <c r="M24" s="51"/>
      <c r="N24" s="51"/>
      <c r="O24" s="51"/>
      <c r="P24" s="52"/>
      <c r="Q24" s="36"/>
      <c r="R24" s="36"/>
      <c r="S24" s="36"/>
      <c r="T24" s="36"/>
      <c r="U24" s="36"/>
      <c r="V24" s="64"/>
      <c r="W24" s="64"/>
      <c r="X24" s="64"/>
      <c r="Y24" s="64"/>
    </row>
    <row r="25" spans="1:25" x14ac:dyDescent="0.25">
      <c r="A25" s="46"/>
      <c r="B25" s="47"/>
      <c r="C25" s="48"/>
      <c r="D25" s="53"/>
      <c r="E25" s="53"/>
      <c r="F25" s="50"/>
      <c r="G25" s="50"/>
      <c r="H25" s="50"/>
      <c r="I25" s="50"/>
      <c r="J25" s="50"/>
      <c r="K25" s="50"/>
      <c r="L25" s="50"/>
      <c r="M25" s="51"/>
      <c r="N25" s="51"/>
      <c r="O25" s="51"/>
      <c r="P25" s="52"/>
      <c r="Q25" s="36"/>
      <c r="R25" s="36"/>
      <c r="S25" s="36"/>
      <c r="T25" s="36"/>
      <c r="U25" s="36"/>
      <c r="V25" s="64"/>
      <c r="W25" s="64"/>
      <c r="X25" s="64"/>
      <c r="Y25" s="64"/>
    </row>
    <row r="26" spans="1:25" x14ac:dyDescent="0.25">
      <c r="A26" s="46"/>
      <c r="B26" s="47"/>
      <c r="C26" s="48"/>
      <c r="D26" s="53"/>
      <c r="E26" s="53"/>
      <c r="F26" s="50"/>
      <c r="G26" s="50"/>
      <c r="H26" s="50"/>
      <c r="I26" s="50"/>
      <c r="J26" s="50"/>
      <c r="K26" s="50"/>
      <c r="L26" s="50"/>
      <c r="M26" s="51"/>
      <c r="N26" s="51"/>
      <c r="O26" s="51"/>
      <c r="P26" s="52"/>
      <c r="Q26" s="36"/>
      <c r="R26" s="36"/>
      <c r="S26" s="36"/>
      <c r="T26" s="36"/>
      <c r="U26" s="36"/>
      <c r="V26" s="64"/>
      <c r="W26" s="64"/>
      <c r="X26" s="64"/>
      <c r="Y26" s="64"/>
    </row>
    <row r="27" spans="1:25" x14ac:dyDescent="0.25">
      <c r="A27" s="46"/>
      <c r="B27" s="47"/>
      <c r="C27" s="47"/>
      <c r="D27" s="54"/>
      <c r="E27" s="54"/>
      <c r="F27" s="50"/>
      <c r="G27" s="56"/>
      <c r="H27" s="56"/>
      <c r="I27" s="50"/>
      <c r="J27" s="50"/>
      <c r="K27" s="50"/>
      <c r="L27" s="50"/>
      <c r="M27" s="50"/>
      <c r="N27" s="50"/>
      <c r="O27" s="50"/>
      <c r="P27" s="52"/>
      <c r="Q27" s="36"/>
      <c r="R27" s="36"/>
      <c r="S27" s="36"/>
      <c r="T27" s="36"/>
      <c r="U27" s="36"/>
      <c r="V27" s="64"/>
      <c r="W27" s="64"/>
      <c r="X27" s="64"/>
      <c r="Y27" s="64"/>
    </row>
    <row r="28" spans="1:25" x14ac:dyDescent="0.25">
      <c r="A28" s="46"/>
      <c r="B28" s="47"/>
      <c r="C28" s="48"/>
      <c r="D28" s="53"/>
      <c r="E28" s="53"/>
      <c r="F28" s="50"/>
      <c r="G28" s="50"/>
      <c r="H28" s="50"/>
      <c r="I28" s="50"/>
      <c r="J28" s="50"/>
      <c r="K28" s="50"/>
      <c r="L28" s="50"/>
      <c r="M28" s="51"/>
      <c r="N28" s="51"/>
      <c r="O28" s="51"/>
      <c r="P28" s="52"/>
      <c r="Q28" s="36"/>
      <c r="R28" s="36"/>
      <c r="S28" s="36"/>
      <c r="T28" s="36"/>
      <c r="U28" s="36"/>
      <c r="V28" s="64"/>
      <c r="W28" s="64"/>
      <c r="X28" s="64"/>
      <c r="Y28" s="64"/>
    </row>
    <row r="29" spans="1:25" x14ac:dyDescent="0.25">
      <c r="A29" s="46"/>
      <c r="B29" s="47"/>
      <c r="C29" s="48"/>
      <c r="D29" s="53"/>
      <c r="E29" s="53"/>
      <c r="F29" s="50"/>
      <c r="G29" s="50"/>
      <c r="H29" s="50"/>
      <c r="I29" s="50"/>
      <c r="J29" s="50"/>
      <c r="K29" s="50"/>
      <c r="L29" s="50"/>
      <c r="M29" s="51"/>
      <c r="N29" s="51"/>
      <c r="O29" s="51"/>
      <c r="P29" s="52"/>
      <c r="Q29" s="36"/>
      <c r="R29" s="36"/>
      <c r="S29" s="36"/>
      <c r="T29" s="36"/>
      <c r="U29" s="36"/>
      <c r="V29" s="64"/>
      <c r="W29" s="64"/>
      <c r="X29" s="64"/>
      <c r="Y29" s="64"/>
    </row>
    <row r="30" spans="1:25" x14ac:dyDescent="0.25">
      <c r="A30" s="46"/>
      <c r="B30" s="47"/>
      <c r="C30" s="48"/>
      <c r="D30" s="53"/>
      <c r="E30" s="53"/>
      <c r="F30" s="50"/>
      <c r="G30" s="50"/>
      <c r="H30" s="50"/>
      <c r="I30" s="50"/>
      <c r="J30" s="50"/>
      <c r="K30" s="50"/>
      <c r="L30" s="50"/>
      <c r="M30" s="50"/>
      <c r="N30" s="50"/>
      <c r="O30" s="50"/>
      <c r="P30" s="57"/>
      <c r="Q30" s="36"/>
      <c r="R30" s="36"/>
      <c r="S30" s="36"/>
      <c r="T30" s="36"/>
      <c r="U30" s="36"/>
      <c r="V30" s="64"/>
      <c r="W30" s="64"/>
      <c r="X30" s="64"/>
      <c r="Y30" s="64"/>
    </row>
    <row r="31" spans="1:25" x14ac:dyDescent="0.25">
      <c r="A31" s="46"/>
      <c r="B31" s="47"/>
      <c r="C31" s="48"/>
      <c r="D31" s="53"/>
      <c r="E31" s="53"/>
      <c r="F31" s="50"/>
      <c r="G31" s="50"/>
      <c r="H31" s="50"/>
      <c r="I31" s="56"/>
      <c r="J31" s="56"/>
      <c r="K31" s="56"/>
      <c r="L31" s="56"/>
      <c r="M31" s="50"/>
      <c r="N31" s="50"/>
      <c r="O31" s="50"/>
      <c r="P31" s="52"/>
      <c r="Q31" s="36"/>
      <c r="R31" s="36"/>
      <c r="S31" s="36"/>
      <c r="T31" s="36"/>
      <c r="U31" s="36"/>
      <c r="V31" s="64"/>
      <c r="W31" s="64"/>
      <c r="X31" s="64"/>
      <c r="Y31" s="64"/>
    </row>
    <row r="32" spans="1:25" x14ac:dyDescent="0.25">
      <c r="A32" s="46"/>
      <c r="B32" s="47"/>
      <c r="C32" s="48"/>
      <c r="D32" s="53"/>
      <c r="E32" s="53"/>
      <c r="F32" s="50"/>
      <c r="G32" s="50"/>
      <c r="H32" s="50"/>
      <c r="I32" s="56"/>
      <c r="J32" s="56"/>
      <c r="K32" s="56"/>
      <c r="L32" s="56"/>
      <c r="M32" s="50"/>
      <c r="N32" s="50"/>
      <c r="O32" s="50"/>
      <c r="P32" s="52"/>
      <c r="Q32" s="36"/>
      <c r="R32" s="36"/>
      <c r="S32" s="36"/>
      <c r="T32" s="36"/>
      <c r="U32" s="36"/>
      <c r="V32" s="64"/>
      <c r="W32" s="64"/>
      <c r="X32" s="64"/>
      <c r="Y32" s="64"/>
    </row>
    <row r="33" spans="1:25" x14ac:dyDescent="0.25">
      <c r="A33" s="46"/>
      <c r="B33" s="47"/>
      <c r="C33" s="58"/>
      <c r="D33" s="50"/>
      <c r="E33" s="50"/>
      <c r="F33" s="50"/>
      <c r="G33" s="50"/>
      <c r="H33" s="50"/>
      <c r="I33" s="50"/>
      <c r="J33" s="50"/>
      <c r="K33" s="50"/>
      <c r="L33" s="50"/>
      <c r="M33" s="51"/>
      <c r="N33" s="51"/>
      <c r="O33" s="51"/>
      <c r="P33" s="52"/>
      <c r="Q33" s="36"/>
      <c r="R33" s="36"/>
      <c r="S33" s="36"/>
      <c r="T33" s="36"/>
      <c r="U33" s="36"/>
      <c r="V33" s="64"/>
      <c r="W33" s="64"/>
      <c r="X33" s="64"/>
      <c r="Y33" s="64"/>
    </row>
    <row r="34" spans="1:25" x14ac:dyDescent="0.25">
      <c r="A34" s="46"/>
      <c r="B34" s="47"/>
      <c r="C34" s="47"/>
      <c r="D34" s="54"/>
      <c r="E34" s="54"/>
      <c r="F34" s="50"/>
      <c r="G34" s="50"/>
      <c r="H34" s="50"/>
      <c r="I34" s="50"/>
      <c r="J34" s="50"/>
      <c r="K34" s="50"/>
      <c r="L34" s="50"/>
      <c r="M34" s="50"/>
      <c r="N34" s="50"/>
      <c r="O34" s="50"/>
      <c r="P34" s="57"/>
      <c r="Q34" s="36"/>
      <c r="R34" s="36"/>
      <c r="S34" s="36"/>
      <c r="T34" s="36"/>
      <c r="U34" s="36"/>
      <c r="V34" s="64"/>
      <c r="W34" s="64"/>
      <c r="X34" s="64"/>
      <c r="Y34" s="64"/>
    </row>
    <row r="35" spans="1:25" x14ac:dyDescent="0.25">
      <c r="A35" s="46"/>
      <c r="B35" s="47"/>
      <c r="C35" s="58"/>
      <c r="D35" s="50"/>
      <c r="E35" s="50"/>
      <c r="F35" s="55"/>
      <c r="G35" s="50"/>
      <c r="H35" s="50"/>
      <c r="I35" s="50"/>
      <c r="J35" s="50"/>
      <c r="K35" s="50"/>
      <c r="L35" s="50"/>
      <c r="M35" s="50"/>
      <c r="N35" s="50"/>
      <c r="O35" s="50"/>
      <c r="P35" s="52"/>
      <c r="Q35" s="36"/>
      <c r="R35" s="36"/>
      <c r="S35" s="36"/>
      <c r="T35" s="36"/>
      <c r="U35" s="36"/>
      <c r="V35" s="64"/>
      <c r="W35" s="64"/>
      <c r="X35" s="64"/>
      <c r="Y35" s="64"/>
    </row>
    <row r="36" spans="1:25" x14ac:dyDescent="0.25">
      <c r="A36" s="46"/>
      <c r="B36" s="47"/>
      <c r="C36" s="48"/>
      <c r="D36" s="53"/>
      <c r="E36" s="53"/>
      <c r="F36" s="50"/>
      <c r="G36" s="50"/>
      <c r="H36" s="50"/>
      <c r="I36" s="50"/>
      <c r="J36" s="50"/>
      <c r="K36" s="50"/>
      <c r="L36" s="50"/>
      <c r="M36" s="50"/>
      <c r="N36" s="50"/>
      <c r="O36" s="50"/>
      <c r="P36" s="59"/>
      <c r="Q36" s="36"/>
      <c r="R36" s="36"/>
      <c r="S36" s="36"/>
      <c r="T36" s="36"/>
      <c r="U36" s="36"/>
      <c r="V36" s="64"/>
      <c r="W36" s="64"/>
      <c r="X36" s="64"/>
      <c r="Y36" s="64"/>
    </row>
    <row r="37" spans="1:25" x14ac:dyDescent="0.25">
      <c r="A37" s="46"/>
      <c r="B37" s="47"/>
      <c r="C37" s="48"/>
      <c r="D37" s="53"/>
      <c r="E37" s="53"/>
      <c r="F37" s="50"/>
      <c r="G37" s="50"/>
      <c r="H37" s="50"/>
      <c r="I37" s="56"/>
      <c r="J37" s="56"/>
      <c r="K37" s="56"/>
      <c r="L37" s="56"/>
      <c r="M37" s="50"/>
      <c r="N37" s="50"/>
      <c r="O37" s="50"/>
      <c r="P37" s="52"/>
      <c r="Q37" s="36"/>
      <c r="R37" s="36"/>
      <c r="S37" s="36"/>
      <c r="T37" s="36"/>
      <c r="U37" s="36"/>
      <c r="V37" s="64"/>
      <c r="W37" s="64"/>
      <c r="X37" s="64"/>
      <c r="Y37" s="64"/>
    </row>
    <row r="38" spans="1:25" x14ac:dyDescent="0.25">
      <c r="A38" s="46"/>
      <c r="B38" s="47"/>
      <c r="C38" s="48"/>
      <c r="D38" s="53"/>
      <c r="E38" s="53"/>
      <c r="F38" s="50"/>
      <c r="G38" s="50"/>
      <c r="H38" s="50"/>
      <c r="I38" s="50"/>
      <c r="J38" s="50"/>
      <c r="K38" s="50"/>
      <c r="L38" s="50"/>
      <c r="M38" s="50"/>
      <c r="N38" s="50"/>
      <c r="O38" s="50"/>
      <c r="P38" s="59"/>
      <c r="Q38" s="36"/>
      <c r="R38" s="36"/>
      <c r="S38" s="36"/>
      <c r="T38" s="36"/>
      <c r="U38" s="36"/>
      <c r="V38" s="64"/>
      <c r="W38" s="64"/>
      <c r="X38" s="64"/>
      <c r="Y38" s="64"/>
    </row>
    <row r="39" spans="1:25" x14ac:dyDescent="0.25">
      <c r="A39" s="46"/>
      <c r="B39" s="47"/>
      <c r="C39" s="48"/>
      <c r="D39" s="53"/>
      <c r="E39" s="53"/>
      <c r="F39" s="55"/>
      <c r="G39" s="50"/>
      <c r="H39" s="50"/>
      <c r="I39" s="50"/>
      <c r="J39" s="50"/>
      <c r="K39" s="50"/>
      <c r="L39" s="50"/>
      <c r="M39" s="50"/>
      <c r="N39" s="50"/>
      <c r="O39" s="50"/>
      <c r="P39" s="52"/>
      <c r="Q39" s="36"/>
      <c r="R39" s="36"/>
      <c r="S39" s="36"/>
      <c r="T39" s="36"/>
      <c r="U39" s="36"/>
      <c r="V39" s="64"/>
      <c r="W39" s="64"/>
      <c r="X39" s="64"/>
      <c r="Y39" s="64"/>
    </row>
    <row r="40" spans="1:25" x14ac:dyDescent="0.25">
      <c r="A40" s="46"/>
      <c r="B40" s="47"/>
      <c r="C40" s="47"/>
      <c r="D40" s="54"/>
      <c r="E40" s="54"/>
      <c r="F40" s="55"/>
      <c r="G40" s="50"/>
      <c r="H40" s="50"/>
      <c r="I40" s="50"/>
      <c r="J40" s="50"/>
      <c r="K40" s="50"/>
      <c r="L40" s="50"/>
      <c r="M40" s="50"/>
      <c r="N40" s="50"/>
      <c r="O40" s="50"/>
      <c r="P40" s="52"/>
      <c r="Q40" s="36"/>
      <c r="R40" s="36"/>
      <c r="S40" s="36"/>
      <c r="T40" s="36"/>
      <c r="U40" s="36"/>
      <c r="V40" s="64"/>
      <c r="W40" s="64"/>
      <c r="X40" s="64"/>
      <c r="Y40" s="64"/>
    </row>
    <row r="41" spans="1:25" x14ac:dyDescent="0.25">
      <c r="A41" s="46"/>
      <c r="B41" s="47"/>
      <c r="C41" s="48"/>
      <c r="D41" s="53"/>
      <c r="E41" s="53"/>
      <c r="F41" s="50"/>
      <c r="G41" s="50"/>
      <c r="H41" s="50"/>
      <c r="I41" s="56"/>
      <c r="J41" s="56"/>
      <c r="K41" s="56"/>
      <c r="L41" s="56"/>
      <c r="M41" s="50"/>
      <c r="N41" s="50"/>
      <c r="O41" s="50"/>
      <c r="P41" s="52"/>
      <c r="Q41" s="36"/>
      <c r="R41" s="36"/>
      <c r="S41" s="36"/>
      <c r="T41" s="36"/>
      <c r="U41" s="36"/>
      <c r="V41" s="64"/>
      <c r="W41" s="64"/>
      <c r="X41" s="64"/>
      <c r="Y41" s="64"/>
    </row>
    <row r="42" spans="1:25" x14ac:dyDescent="0.25">
      <c r="A42" s="46"/>
      <c r="B42" s="47"/>
      <c r="C42" s="48"/>
      <c r="D42" s="53"/>
      <c r="E42" s="53"/>
      <c r="F42" s="55"/>
      <c r="G42" s="50"/>
      <c r="H42" s="50"/>
      <c r="I42" s="50"/>
      <c r="J42" s="50"/>
      <c r="K42" s="50"/>
      <c r="L42" s="50"/>
      <c r="M42" s="50"/>
      <c r="N42" s="50"/>
      <c r="O42" s="50"/>
      <c r="P42" s="52"/>
      <c r="Q42" s="36"/>
      <c r="R42" s="36"/>
      <c r="S42" s="36"/>
      <c r="T42" s="36"/>
      <c r="U42" s="36"/>
      <c r="V42" s="64"/>
      <c r="W42" s="64"/>
      <c r="X42" s="64"/>
      <c r="Y42" s="64"/>
    </row>
    <row r="43" spans="1:25" x14ac:dyDescent="0.25">
      <c r="A43" s="46"/>
      <c r="B43" s="47"/>
      <c r="C43" s="48"/>
      <c r="D43" s="53"/>
      <c r="E43" s="53"/>
      <c r="F43" s="55"/>
      <c r="G43" s="50"/>
      <c r="H43" s="50"/>
      <c r="I43" s="50"/>
      <c r="J43" s="50"/>
      <c r="K43" s="50"/>
      <c r="L43" s="50"/>
      <c r="M43" s="50"/>
      <c r="N43" s="50"/>
      <c r="O43" s="50"/>
      <c r="P43" s="52"/>
      <c r="Q43" s="36"/>
      <c r="R43" s="36"/>
      <c r="S43" s="36"/>
      <c r="T43" s="36"/>
      <c r="U43" s="36"/>
      <c r="V43" s="64"/>
      <c r="W43" s="64"/>
      <c r="X43" s="64"/>
      <c r="Y43" s="64"/>
    </row>
    <row r="44" spans="1:25" x14ac:dyDescent="0.25">
      <c r="A44" s="46"/>
      <c r="B44" s="47"/>
      <c r="C44" s="48"/>
      <c r="D44" s="53"/>
      <c r="E44" s="53"/>
      <c r="F44" s="55"/>
      <c r="G44" s="50"/>
      <c r="H44" s="50"/>
      <c r="I44" s="50"/>
      <c r="J44" s="50"/>
      <c r="K44" s="50"/>
      <c r="L44" s="50"/>
      <c r="M44" s="50"/>
      <c r="N44" s="50"/>
      <c r="O44" s="50"/>
      <c r="P44" s="52"/>
      <c r="Q44" s="36"/>
      <c r="R44" s="36"/>
      <c r="S44" s="36"/>
      <c r="T44" s="36"/>
      <c r="U44" s="36"/>
      <c r="V44" s="64"/>
      <c r="W44" s="64"/>
      <c r="X44" s="64"/>
      <c r="Y44" s="64"/>
    </row>
    <row r="45" spans="1:25" x14ac:dyDescent="0.25">
      <c r="A45" s="46"/>
      <c r="B45" s="47"/>
      <c r="C45" s="48"/>
      <c r="D45" s="53"/>
      <c r="E45" s="53"/>
      <c r="F45" s="55"/>
      <c r="G45" s="50"/>
      <c r="H45" s="50"/>
      <c r="I45" s="50"/>
      <c r="J45" s="50"/>
      <c r="K45" s="50"/>
      <c r="L45" s="50"/>
      <c r="M45" s="50"/>
      <c r="N45" s="50"/>
      <c r="O45" s="50"/>
      <c r="P45" s="52"/>
      <c r="Q45" s="36"/>
      <c r="R45" s="36"/>
      <c r="S45" s="36"/>
      <c r="T45" s="36"/>
      <c r="U45" s="36"/>
      <c r="V45" s="64"/>
      <c r="W45" s="64"/>
      <c r="X45" s="64"/>
      <c r="Y45" s="64"/>
    </row>
    <row r="46" spans="1:25" x14ac:dyDescent="0.25">
      <c r="A46" s="46"/>
      <c r="B46" s="47"/>
      <c r="C46" s="48"/>
      <c r="D46" s="53"/>
      <c r="E46" s="53"/>
      <c r="F46" s="55"/>
      <c r="G46" s="50"/>
      <c r="H46" s="50"/>
      <c r="I46" s="50"/>
      <c r="J46" s="50"/>
      <c r="K46" s="50"/>
      <c r="L46" s="50"/>
      <c r="M46" s="50"/>
      <c r="N46" s="50"/>
      <c r="O46" s="50"/>
      <c r="P46" s="52"/>
      <c r="Q46" s="36"/>
      <c r="R46" s="36"/>
      <c r="S46" s="36"/>
      <c r="T46" s="36"/>
      <c r="U46" s="36"/>
      <c r="V46" s="64"/>
      <c r="W46" s="64"/>
      <c r="X46" s="64"/>
      <c r="Y46" s="64"/>
    </row>
    <row r="47" spans="1:25" x14ac:dyDescent="0.25">
      <c r="A47" s="46"/>
      <c r="B47" s="47"/>
      <c r="C47" s="48"/>
      <c r="D47" s="53"/>
      <c r="E47" s="53"/>
      <c r="F47" s="50"/>
      <c r="G47" s="56"/>
      <c r="H47" s="56"/>
      <c r="I47" s="50"/>
      <c r="J47" s="50"/>
      <c r="K47" s="50"/>
      <c r="L47" s="50"/>
      <c r="M47" s="50"/>
      <c r="N47" s="50"/>
      <c r="O47" s="50"/>
      <c r="P47" s="52"/>
      <c r="Q47" s="36"/>
      <c r="R47" s="36"/>
      <c r="S47" s="36"/>
      <c r="T47" s="36"/>
      <c r="U47" s="36"/>
      <c r="V47" s="64"/>
      <c r="W47" s="64"/>
      <c r="X47" s="64"/>
      <c r="Y47" s="64"/>
    </row>
    <row r="48" spans="1:25" x14ac:dyDescent="0.25">
      <c r="A48" s="46"/>
      <c r="B48" s="47"/>
      <c r="C48" s="48"/>
      <c r="D48" s="53"/>
      <c r="E48" s="53"/>
      <c r="F48" s="55"/>
      <c r="G48" s="50"/>
      <c r="H48" s="50"/>
      <c r="I48" s="50"/>
      <c r="J48" s="50"/>
      <c r="K48" s="50"/>
      <c r="L48" s="50"/>
      <c r="M48" s="50"/>
      <c r="N48" s="50"/>
      <c r="O48" s="50"/>
      <c r="P48" s="52"/>
      <c r="Q48" s="36"/>
      <c r="R48" s="36"/>
      <c r="S48" s="36"/>
      <c r="T48" s="36"/>
      <c r="U48" s="36"/>
      <c r="V48" s="64"/>
      <c r="W48" s="64"/>
      <c r="X48" s="64"/>
      <c r="Y48" s="64"/>
    </row>
    <row r="49" spans="1:25" x14ac:dyDescent="0.25">
      <c r="A49" s="46"/>
      <c r="B49" s="47"/>
      <c r="C49" s="47"/>
      <c r="D49" s="54"/>
      <c r="E49" s="54"/>
      <c r="F49" s="60"/>
      <c r="G49" s="50"/>
      <c r="H49" s="50"/>
      <c r="I49" s="50"/>
      <c r="J49" s="50"/>
      <c r="K49" s="50"/>
      <c r="L49" s="50"/>
      <c r="M49" s="50"/>
      <c r="N49" s="50"/>
      <c r="O49" s="50"/>
      <c r="P49" s="52"/>
      <c r="Q49" s="36"/>
      <c r="R49" s="36"/>
      <c r="S49" s="36"/>
      <c r="T49" s="36"/>
      <c r="U49" s="36"/>
      <c r="V49" s="64"/>
      <c r="W49" s="64"/>
      <c r="X49" s="64"/>
      <c r="Y49" s="64"/>
    </row>
    <row r="50" spans="1:25" x14ac:dyDescent="0.25">
      <c r="A50" s="46"/>
      <c r="B50" s="47"/>
      <c r="C50" s="48"/>
      <c r="D50" s="53"/>
      <c r="E50" s="53"/>
      <c r="F50" s="55"/>
      <c r="G50" s="50"/>
      <c r="H50" s="50"/>
      <c r="I50" s="50"/>
      <c r="J50" s="50"/>
      <c r="K50" s="50"/>
      <c r="L50" s="50"/>
      <c r="M50" s="50"/>
      <c r="N50" s="50"/>
      <c r="O50" s="50"/>
      <c r="P50" s="52"/>
      <c r="Q50" s="36"/>
      <c r="R50" s="36"/>
      <c r="S50" s="36"/>
      <c r="T50" s="36"/>
      <c r="U50" s="36"/>
      <c r="V50" s="64"/>
      <c r="W50" s="64"/>
      <c r="X50" s="64"/>
      <c r="Y50" s="64"/>
    </row>
    <row r="51" spans="1:25" x14ac:dyDescent="0.25">
      <c r="A51" s="46"/>
      <c r="B51" s="47"/>
      <c r="C51" s="48"/>
      <c r="D51" s="53"/>
      <c r="E51" s="53"/>
      <c r="F51" s="55"/>
      <c r="G51" s="50"/>
      <c r="H51" s="50"/>
      <c r="I51" s="50"/>
      <c r="J51" s="50"/>
      <c r="K51" s="50"/>
      <c r="L51" s="50"/>
      <c r="M51" s="50"/>
      <c r="N51" s="50"/>
      <c r="O51" s="50"/>
      <c r="P51" s="52"/>
      <c r="Q51" s="36"/>
      <c r="R51" s="36"/>
      <c r="S51" s="36"/>
      <c r="T51" s="36"/>
      <c r="U51" s="36"/>
      <c r="V51" s="64"/>
      <c r="W51" s="64"/>
      <c r="X51" s="64"/>
      <c r="Y51" s="64"/>
    </row>
    <row r="52" spans="1:25" x14ac:dyDescent="0.25">
      <c r="A52" s="46"/>
      <c r="B52" s="47"/>
      <c r="C52" s="48"/>
      <c r="D52" s="53"/>
      <c r="E52" s="53"/>
      <c r="F52" s="55"/>
      <c r="G52" s="50"/>
      <c r="H52" s="50"/>
      <c r="I52" s="50"/>
      <c r="J52" s="50"/>
      <c r="K52" s="50"/>
      <c r="L52" s="50"/>
      <c r="M52" s="50"/>
      <c r="N52" s="50"/>
      <c r="O52" s="50"/>
      <c r="P52" s="52"/>
      <c r="Q52" s="36"/>
      <c r="R52" s="36"/>
      <c r="S52" s="36"/>
      <c r="T52" s="36"/>
      <c r="U52" s="36"/>
      <c r="V52" s="64"/>
      <c r="W52" s="64"/>
      <c r="X52" s="64"/>
      <c r="Y52" s="64"/>
    </row>
    <row r="53" spans="1:25" x14ac:dyDescent="0.25">
      <c r="A53" s="46"/>
      <c r="B53" s="47"/>
      <c r="C53" s="48"/>
      <c r="D53" s="53"/>
      <c r="E53" s="53"/>
      <c r="F53" s="50"/>
      <c r="G53" s="50"/>
      <c r="H53" s="50"/>
      <c r="I53" s="50"/>
      <c r="J53" s="50"/>
      <c r="K53" s="50"/>
      <c r="L53" s="50"/>
      <c r="M53" s="51"/>
      <c r="N53" s="51"/>
      <c r="O53" s="51"/>
      <c r="P53" s="52"/>
      <c r="Q53" s="36"/>
      <c r="R53" s="36"/>
      <c r="S53" s="36"/>
      <c r="T53" s="36"/>
      <c r="U53" s="36"/>
      <c r="V53" s="64"/>
      <c r="W53" s="64"/>
      <c r="X53" s="64"/>
      <c r="Y53" s="64"/>
    </row>
    <row r="54" spans="1:25" x14ac:dyDescent="0.25">
      <c r="A54" s="46"/>
      <c r="B54" s="47"/>
      <c r="C54" s="48"/>
      <c r="D54" s="53"/>
      <c r="E54" s="53"/>
      <c r="F54" s="55"/>
      <c r="G54" s="50"/>
      <c r="H54" s="50"/>
      <c r="I54" s="50"/>
      <c r="J54" s="50"/>
      <c r="K54" s="50"/>
      <c r="L54" s="50"/>
      <c r="M54" s="50"/>
      <c r="N54" s="50"/>
      <c r="O54" s="50"/>
      <c r="P54" s="52"/>
      <c r="Q54" s="36"/>
      <c r="R54" s="36"/>
      <c r="S54" s="36"/>
      <c r="T54" s="36"/>
      <c r="U54" s="36"/>
      <c r="V54" s="64"/>
      <c r="W54" s="64"/>
      <c r="X54" s="64"/>
      <c r="Y54" s="64"/>
    </row>
    <row r="55" spans="1:25" x14ac:dyDescent="0.25">
      <c r="A55" s="46"/>
      <c r="B55" s="47"/>
      <c r="C55" s="48"/>
      <c r="D55" s="53"/>
      <c r="E55" s="53"/>
      <c r="F55" s="50"/>
      <c r="G55" s="50"/>
      <c r="H55" s="50"/>
      <c r="I55" s="50"/>
      <c r="J55" s="50"/>
      <c r="K55" s="50"/>
      <c r="L55" s="50"/>
      <c r="M55" s="51"/>
      <c r="N55" s="51"/>
      <c r="O55" s="51"/>
      <c r="P55" s="52"/>
      <c r="Q55" s="36"/>
      <c r="R55" s="36"/>
      <c r="S55" s="36"/>
      <c r="T55" s="36"/>
      <c r="U55" s="36"/>
      <c r="V55" s="64"/>
      <c r="W55" s="64"/>
      <c r="X55" s="64"/>
      <c r="Y55" s="64"/>
    </row>
    <row r="56" spans="1:25" x14ac:dyDescent="0.25">
      <c r="A56" s="46"/>
      <c r="B56" s="47"/>
      <c r="C56" s="48"/>
      <c r="D56" s="53"/>
      <c r="E56" s="53"/>
      <c r="F56" s="55"/>
      <c r="G56" s="50"/>
      <c r="H56" s="50"/>
      <c r="I56" s="50"/>
      <c r="J56" s="50"/>
      <c r="K56" s="50"/>
      <c r="L56" s="50"/>
      <c r="M56" s="50"/>
      <c r="N56" s="50"/>
      <c r="O56" s="50"/>
      <c r="P56" s="52"/>
      <c r="Q56" s="36"/>
      <c r="R56" s="36"/>
      <c r="S56" s="36"/>
      <c r="T56" s="36"/>
      <c r="U56" s="36"/>
      <c r="V56" s="64"/>
      <c r="W56" s="64"/>
      <c r="X56" s="64"/>
      <c r="Y56" s="64"/>
    </row>
    <row r="57" spans="1:25" x14ac:dyDescent="0.25">
      <c r="A57" s="46"/>
      <c r="B57" s="47"/>
      <c r="C57" s="48"/>
      <c r="D57" s="53"/>
      <c r="E57" s="53"/>
      <c r="F57" s="50"/>
      <c r="G57" s="50"/>
      <c r="H57" s="50"/>
      <c r="I57" s="50"/>
      <c r="J57" s="50"/>
      <c r="K57" s="50"/>
      <c r="L57" s="50"/>
      <c r="M57" s="50"/>
      <c r="N57" s="50"/>
      <c r="O57" s="50"/>
      <c r="P57" s="57"/>
      <c r="Q57" s="36"/>
      <c r="R57" s="36"/>
      <c r="S57" s="36"/>
      <c r="T57" s="36"/>
      <c r="U57" s="36"/>
      <c r="V57" s="64"/>
      <c r="W57" s="64"/>
      <c r="X57" s="64"/>
      <c r="Y57" s="64"/>
    </row>
    <row r="58" spans="1:25" x14ac:dyDescent="0.25">
      <c r="A58" s="46"/>
      <c r="B58" s="47"/>
      <c r="C58" s="48"/>
      <c r="D58" s="53"/>
      <c r="E58" s="53"/>
      <c r="F58" s="50"/>
      <c r="G58" s="50"/>
      <c r="H58" s="50"/>
      <c r="I58" s="61"/>
      <c r="J58" s="61"/>
      <c r="K58" s="61"/>
      <c r="L58" s="61"/>
      <c r="M58" s="50"/>
      <c r="N58" s="50"/>
      <c r="O58" s="50"/>
      <c r="P58" s="52"/>
      <c r="Q58" s="36"/>
      <c r="R58" s="36"/>
      <c r="S58" s="36"/>
      <c r="T58" s="36"/>
      <c r="U58" s="36"/>
      <c r="V58" s="64"/>
      <c r="W58" s="64"/>
      <c r="X58" s="64"/>
      <c r="Y58" s="64"/>
    </row>
    <row r="59" spans="1:25" x14ac:dyDescent="0.25">
      <c r="A59" s="46"/>
      <c r="B59" s="47"/>
      <c r="C59" s="48"/>
      <c r="D59" s="53"/>
      <c r="E59" s="53"/>
      <c r="F59" s="50"/>
      <c r="G59" s="50"/>
      <c r="H59" s="50"/>
      <c r="I59" s="61"/>
      <c r="J59" s="61"/>
      <c r="K59" s="61"/>
      <c r="L59" s="61"/>
      <c r="M59" s="50"/>
      <c r="N59" s="50"/>
      <c r="O59" s="50"/>
      <c r="P59" s="52"/>
      <c r="Q59" s="36"/>
      <c r="R59" s="36"/>
      <c r="S59" s="36"/>
      <c r="T59" s="36"/>
      <c r="U59" s="36"/>
      <c r="V59" s="64"/>
      <c r="W59" s="64"/>
      <c r="X59" s="64"/>
      <c r="Y59" s="64"/>
    </row>
    <row r="60" spans="1:25" x14ac:dyDescent="0.25">
      <c r="A60" s="46"/>
      <c r="B60" s="47"/>
      <c r="C60" s="48"/>
      <c r="D60" s="53"/>
      <c r="E60" s="53"/>
      <c r="F60" s="50"/>
      <c r="G60" s="50"/>
      <c r="H60" s="50"/>
      <c r="I60" s="50"/>
      <c r="J60" s="50"/>
      <c r="K60" s="50"/>
      <c r="L60" s="50"/>
      <c r="M60" s="50"/>
      <c r="N60" s="50"/>
      <c r="O60" s="50"/>
      <c r="P60" s="57"/>
      <c r="Q60" s="36"/>
      <c r="R60" s="36"/>
      <c r="S60" s="36"/>
      <c r="T60" s="36"/>
      <c r="U60" s="36"/>
      <c r="V60" s="64"/>
      <c r="W60" s="64"/>
      <c r="X60" s="64"/>
      <c r="Y60" s="64"/>
    </row>
    <row r="61" spans="1:25" x14ac:dyDescent="0.25">
      <c r="A61" s="46"/>
      <c r="B61" s="47"/>
      <c r="C61" s="48"/>
      <c r="D61" s="53"/>
      <c r="E61" s="53"/>
      <c r="F61" s="50"/>
      <c r="G61" s="50"/>
      <c r="H61" s="50"/>
      <c r="I61" s="56"/>
      <c r="J61" s="56"/>
      <c r="K61" s="56"/>
      <c r="L61" s="56"/>
      <c r="M61" s="50"/>
      <c r="N61" s="50"/>
      <c r="O61" s="50"/>
      <c r="P61" s="52"/>
      <c r="Q61" s="36"/>
      <c r="R61" s="36"/>
      <c r="S61" s="36"/>
      <c r="T61" s="36"/>
      <c r="U61" s="36"/>
      <c r="V61" s="64"/>
      <c r="W61" s="64"/>
      <c r="X61" s="64"/>
      <c r="Y61" s="64"/>
    </row>
    <row r="62" spans="1:25" x14ac:dyDescent="0.25">
      <c r="A62" s="46"/>
      <c r="B62" s="47"/>
      <c r="C62" s="48"/>
      <c r="D62" s="53"/>
      <c r="E62" s="53"/>
      <c r="F62" s="50"/>
      <c r="G62" s="50"/>
      <c r="H62" s="50"/>
      <c r="I62" s="56"/>
      <c r="J62" s="56"/>
      <c r="K62" s="56"/>
      <c r="L62" s="56"/>
      <c r="M62" s="50"/>
      <c r="N62" s="50"/>
      <c r="O62" s="50"/>
      <c r="P62" s="52"/>
      <c r="Q62" s="36"/>
      <c r="R62" s="36"/>
      <c r="S62" s="36"/>
      <c r="T62" s="36"/>
      <c r="U62" s="36"/>
      <c r="V62" s="64"/>
      <c r="W62" s="64"/>
      <c r="X62" s="64"/>
      <c r="Y62" s="64"/>
    </row>
    <row r="63" spans="1:25" x14ac:dyDescent="0.25">
      <c r="A63" s="46"/>
      <c r="B63" s="47"/>
      <c r="C63" s="48"/>
      <c r="D63" s="53"/>
      <c r="E63" s="53"/>
      <c r="F63" s="55"/>
      <c r="G63" s="50"/>
      <c r="H63" s="50"/>
      <c r="I63" s="50"/>
      <c r="J63" s="50"/>
      <c r="K63" s="50"/>
      <c r="L63" s="50"/>
      <c r="M63" s="50"/>
      <c r="N63" s="50"/>
      <c r="O63" s="50"/>
      <c r="P63" s="52"/>
      <c r="Q63" s="36"/>
      <c r="R63" s="36"/>
      <c r="S63" s="36"/>
      <c r="T63" s="36"/>
      <c r="U63" s="36"/>
      <c r="V63" s="64"/>
      <c r="W63" s="64"/>
      <c r="X63" s="64"/>
      <c r="Y63" s="64"/>
    </row>
    <row r="64" spans="1:25" x14ac:dyDescent="0.25">
      <c r="A64" s="46"/>
      <c r="B64" s="47"/>
      <c r="C64" s="48"/>
      <c r="D64" s="53"/>
      <c r="E64" s="53"/>
      <c r="F64" s="55"/>
      <c r="G64" s="50"/>
      <c r="H64" s="50"/>
      <c r="I64" s="50"/>
      <c r="J64" s="50"/>
      <c r="K64" s="50"/>
      <c r="L64" s="50"/>
      <c r="M64" s="50"/>
      <c r="N64" s="50"/>
      <c r="O64" s="50"/>
      <c r="P64" s="52"/>
      <c r="Q64" s="36"/>
      <c r="R64" s="36"/>
      <c r="S64" s="36"/>
      <c r="T64" s="36"/>
      <c r="U64" s="36"/>
      <c r="V64" s="64"/>
      <c r="W64" s="64"/>
      <c r="X64" s="64"/>
      <c r="Y64" s="64"/>
    </row>
    <row r="65" spans="1:25" x14ac:dyDescent="0.25">
      <c r="A65" s="46"/>
      <c r="B65" s="47"/>
      <c r="C65" s="62"/>
      <c r="D65" s="60"/>
      <c r="E65" s="60"/>
      <c r="F65" s="55"/>
      <c r="G65" s="50"/>
      <c r="H65" s="50"/>
      <c r="I65" s="50"/>
      <c r="J65" s="50"/>
      <c r="K65" s="50"/>
      <c r="L65" s="50"/>
      <c r="M65" s="50"/>
      <c r="N65" s="50"/>
      <c r="O65" s="50"/>
      <c r="P65" s="52"/>
      <c r="Q65" s="36"/>
      <c r="R65" s="36"/>
      <c r="S65" s="36"/>
      <c r="T65" s="36"/>
      <c r="U65" s="36"/>
      <c r="V65" s="64"/>
      <c r="W65" s="64"/>
      <c r="X65" s="64"/>
      <c r="Y65" s="64"/>
    </row>
    <row r="66" spans="1:25" x14ac:dyDescent="0.25">
      <c r="A66" s="65"/>
      <c r="B66" s="66"/>
      <c r="C66" s="66"/>
      <c r="D66" s="67"/>
      <c r="E66" s="67"/>
      <c r="F66" s="68"/>
      <c r="G66" s="68"/>
      <c r="H66" s="68"/>
      <c r="I66" s="68"/>
      <c r="J66" s="68"/>
      <c r="K66" s="68"/>
      <c r="L66" s="68"/>
      <c r="M66" s="68"/>
      <c r="N66" s="68"/>
      <c r="O66" s="68"/>
      <c r="P66" s="69"/>
      <c r="Q66" s="36"/>
      <c r="R66" s="36"/>
      <c r="S66" s="36"/>
      <c r="T66" s="36"/>
      <c r="U66" s="36"/>
      <c r="V66" s="64"/>
      <c r="W66" s="64"/>
      <c r="X66" s="64"/>
      <c r="Y66" s="64"/>
    </row>
    <row r="67" spans="1:25" x14ac:dyDescent="0.25">
      <c r="A67" s="120" t="s">
        <v>70</v>
      </c>
      <c r="B67" s="120"/>
      <c r="C67" s="120"/>
      <c r="D67" s="70">
        <f t="shared" ref="D67:E67" si="0">SUM(D17:D66)</f>
        <v>0</v>
      </c>
      <c r="E67" s="70">
        <f t="shared" si="0"/>
        <v>0</v>
      </c>
      <c r="F67" s="70">
        <f>SUM(F17:F66)</f>
        <v>0</v>
      </c>
      <c r="G67" s="70">
        <f t="shared" ref="G67:P67" si="1">SUM(G17:G66)</f>
        <v>0</v>
      </c>
      <c r="H67" s="70">
        <f t="shared" si="1"/>
        <v>0</v>
      </c>
      <c r="I67" s="70">
        <f t="shared" si="1"/>
        <v>0</v>
      </c>
      <c r="J67" s="70">
        <f t="shared" si="1"/>
        <v>0</v>
      </c>
      <c r="K67" s="70">
        <f t="shared" si="1"/>
        <v>0</v>
      </c>
      <c r="L67" s="70">
        <f t="shared" si="1"/>
        <v>0</v>
      </c>
      <c r="M67" s="70">
        <f t="shared" si="1"/>
        <v>0</v>
      </c>
      <c r="N67" s="70">
        <f t="shared" si="1"/>
        <v>0</v>
      </c>
      <c r="O67" s="70">
        <f t="shared" si="1"/>
        <v>0</v>
      </c>
      <c r="P67" s="70">
        <f t="shared" si="1"/>
        <v>0</v>
      </c>
      <c r="Q67" s="36"/>
      <c r="R67" s="36"/>
      <c r="S67" s="36"/>
      <c r="T67" s="36"/>
      <c r="U67" s="36"/>
      <c r="V67" s="64"/>
      <c r="W67" s="64"/>
      <c r="X67" s="64"/>
      <c r="Y67" s="64"/>
    </row>
    <row r="68" spans="1:25" x14ac:dyDescent="0.25">
      <c r="A68" s="39"/>
      <c r="B68" s="39"/>
      <c r="C68" s="39"/>
      <c r="D68" s="39"/>
      <c r="E68" s="39"/>
      <c r="F68" s="39"/>
      <c r="G68" s="39"/>
      <c r="H68" s="39"/>
      <c r="I68" s="39"/>
      <c r="J68" s="39"/>
      <c r="K68" s="39"/>
      <c r="L68" s="39"/>
      <c r="M68" s="39"/>
      <c r="N68" s="39"/>
      <c r="O68" s="39"/>
      <c r="P68" s="39"/>
      <c r="Q68" s="36"/>
      <c r="R68" s="36"/>
      <c r="S68" s="36"/>
      <c r="T68" s="36"/>
      <c r="U68" s="36"/>
      <c r="V68" s="64"/>
      <c r="W68" s="64"/>
      <c r="X68" s="64"/>
      <c r="Y68" s="64"/>
    </row>
    <row r="69" spans="1:25" x14ac:dyDescent="0.25">
      <c r="A69" s="16"/>
      <c r="B69" s="16"/>
      <c r="C69" s="16"/>
      <c r="D69" s="16"/>
      <c r="E69" s="16"/>
      <c r="F69" s="16"/>
      <c r="G69" s="16"/>
      <c r="H69" s="16"/>
      <c r="I69" s="16"/>
      <c r="J69" s="16"/>
      <c r="K69" s="16"/>
      <c r="L69" s="16"/>
      <c r="M69" s="16"/>
      <c r="N69" s="16"/>
      <c r="O69" s="16"/>
      <c r="P69" s="16"/>
      <c r="Q69" s="16"/>
      <c r="R69" s="16"/>
      <c r="S69" s="16"/>
      <c r="T69" s="16"/>
      <c r="U69" s="16"/>
    </row>
  </sheetData>
  <sheetProtection sheet="1" objects="1" scenarios="1" selectLockedCells="1"/>
  <mergeCells count="9">
    <mergeCell ref="B2:Q6"/>
    <mergeCell ref="A67:C67"/>
    <mergeCell ref="A11:B11"/>
    <mergeCell ref="A8:E8"/>
    <mergeCell ref="D15:P15"/>
    <mergeCell ref="A10:B10"/>
    <mergeCell ref="A12:B12"/>
    <mergeCell ref="A13:B13"/>
    <mergeCell ref="A14:B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5BDF1-134F-4885-BC6B-776A951082BB}">
  <dimension ref="A1:Y69"/>
  <sheetViews>
    <sheetView showGridLines="0" zoomScale="91" zoomScaleNormal="91" workbookViewId="0">
      <selection activeCell="E18" sqref="E18"/>
    </sheetView>
  </sheetViews>
  <sheetFormatPr defaultColWidth="0" defaultRowHeight="15" customHeight="1" zeroHeight="1" x14ac:dyDescent="0.25"/>
  <cols>
    <col min="1" max="1" width="9.140625" customWidth="1"/>
    <col min="2" max="2" width="32.28515625" customWidth="1"/>
    <col min="3" max="4" width="17" customWidth="1"/>
    <col min="5" max="5" width="18.140625" customWidth="1"/>
    <col min="6" max="6" width="12.140625" customWidth="1"/>
    <col min="7" max="8" width="11" customWidth="1"/>
    <col min="9" max="10" width="9.140625" customWidth="1"/>
    <col min="11" max="11" width="14.5703125" customWidth="1"/>
    <col min="12" max="12" width="9.7109375" customWidth="1"/>
    <col min="13" max="13" width="9.140625" customWidth="1"/>
    <col min="14" max="16" width="12.140625" customWidth="1"/>
    <col min="17" max="21" width="9.140625" customWidth="1"/>
    <col min="22" max="25" width="9.140625" hidden="1" customWidth="1"/>
    <col min="26" max="16384" width="9.140625" hidden="1"/>
  </cols>
  <sheetData>
    <row r="1" spans="1:25" ht="17.25" customHeight="1" x14ac:dyDescent="0.25">
      <c r="A1" s="17"/>
      <c r="B1" s="17"/>
      <c r="C1" s="17"/>
      <c r="D1" s="17"/>
      <c r="E1" s="17"/>
      <c r="F1" s="17"/>
      <c r="G1" s="17"/>
      <c r="H1" s="17"/>
      <c r="I1" s="17"/>
      <c r="J1" s="17"/>
      <c r="K1" s="17"/>
      <c r="L1" s="17"/>
      <c r="M1" s="17"/>
      <c r="N1" s="17"/>
      <c r="O1" s="17"/>
      <c r="P1" s="17"/>
      <c r="Q1" s="17"/>
      <c r="R1" s="17"/>
      <c r="S1" s="17"/>
      <c r="T1" s="17"/>
      <c r="U1" s="17"/>
    </row>
    <row r="2" spans="1:25" ht="17.25" customHeight="1" x14ac:dyDescent="0.25">
      <c r="A2" s="17"/>
      <c r="B2" s="119" t="s">
        <v>78</v>
      </c>
      <c r="C2" s="119"/>
      <c r="D2" s="119"/>
      <c r="E2" s="119"/>
      <c r="F2" s="119"/>
      <c r="G2" s="119"/>
      <c r="H2" s="119"/>
      <c r="I2" s="119"/>
      <c r="J2" s="119"/>
      <c r="K2" s="119"/>
      <c r="L2" s="119"/>
      <c r="M2" s="119"/>
      <c r="N2" s="119"/>
      <c r="O2" s="119"/>
      <c r="P2" s="119"/>
      <c r="Q2" s="119"/>
      <c r="R2" s="63"/>
      <c r="S2" s="63"/>
      <c r="T2" s="63"/>
      <c r="U2" s="17"/>
    </row>
    <row r="3" spans="1:25" ht="17.25" customHeight="1" x14ac:dyDescent="0.25">
      <c r="A3" s="17"/>
      <c r="B3" s="119"/>
      <c r="C3" s="119"/>
      <c r="D3" s="119"/>
      <c r="E3" s="119"/>
      <c r="F3" s="119"/>
      <c r="G3" s="119"/>
      <c r="H3" s="119"/>
      <c r="I3" s="119"/>
      <c r="J3" s="119"/>
      <c r="K3" s="119"/>
      <c r="L3" s="119"/>
      <c r="M3" s="119"/>
      <c r="N3" s="119"/>
      <c r="O3" s="119"/>
      <c r="P3" s="119"/>
      <c r="Q3" s="119"/>
      <c r="R3" s="63"/>
      <c r="S3" s="63"/>
      <c r="T3" s="63"/>
      <c r="U3" s="17"/>
    </row>
    <row r="4" spans="1:25" ht="17.25" customHeight="1" x14ac:dyDescent="0.25">
      <c r="A4" s="17"/>
      <c r="B4" s="119"/>
      <c r="C4" s="119"/>
      <c r="D4" s="119"/>
      <c r="E4" s="119"/>
      <c r="F4" s="119"/>
      <c r="G4" s="119"/>
      <c r="H4" s="119"/>
      <c r="I4" s="119"/>
      <c r="J4" s="119"/>
      <c r="K4" s="119"/>
      <c r="L4" s="119"/>
      <c r="M4" s="119"/>
      <c r="N4" s="119"/>
      <c r="O4" s="119"/>
      <c r="P4" s="119"/>
      <c r="Q4" s="119"/>
      <c r="R4" s="63"/>
      <c r="S4" s="63"/>
      <c r="T4" s="63"/>
      <c r="U4" s="17"/>
    </row>
    <row r="5" spans="1:25" ht="17.25" customHeight="1" x14ac:dyDescent="0.25">
      <c r="A5" s="17"/>
      <c r="B5" s="119"/>
      <c r="C5" s="119"/>
      <c r="D5" s="119"/>
      <c r="E5" s="119"/>
      <c r="F5" s="119"/>
      <c r="G5" s="119"/>
      <c r="H5" s="119"/>
      <c r="I5" s="119"/>
      <c r="J5" s="119"/>
      <c r="K5" s="119"/>
      <c r="L5" s="119"/>
      <c r="M5" s="119"/>
      <c r="N5" s="119"/>
      <c r="O5" s="119"/>
      <c r="P5" s="119"/>
      <c r="Q5" s="119"/>
      <c r="R5" s="63"/>
      <c r="S5" s="63"/>
      <c r="T5" s="63"/>
      <c r="U5" s="17"/>
    </row>
    <row r="6" spans="1:25" ht="15" customHeight="1" x14ac:dyDescent="0.25">
      <c r="A6" s="17"/>
      <c r="B6" s="119"/>
      <c r="C6" s="119"/>
      <c r="D6" s="119"/>
      <c r="E6" s="119"/>
      <c r="F6" s="119"/>
      <c r="G6" s="119"/>
      <c r="H6" s="119"/>
      <c r="I6" s="119"/>
      <c r="J6" s="119"/>
      <c r="K6" s="119"/>
      <c r="L6" s="119"/>
      <c r="M6" s="119"/>
      <c r="N6" s="119"/>
      <c r="O6" s="119"/>
      <c r="P6" s="119"/>
      <c r="Q6" s="119"/>
      <c r="R6" s="63"/>
      <c r="S6" s="63"/>
      <c r="T6" s="63"/>
      <c r="U6" s="17"/>
    </row>
    <row r="7" spans="1:25" x14ac:dyDescent="0.25">
      <c r="A7" s="17"/>
      <c r="B7" s="17"/>
      <c r="C7" s="17"/>
      <c r="D7" s="17"/>
      <c r="E7" s="17"/>
      <c r="F7" s="17"/>
      <c r="G7" s="17"/>
      <c r="H7" s="17"/>
      <c r="I7" s="17"/>
      <c r="J7" s="17"/>
      <c r="K7" s="17"/>
      <c r="L7" s="17"/>
      <c r="M7" s="17"/>
      <c r="N7" s="17"/>
      <c r="O7" s="17"/>
      <c r="P7" s="17"/>
      <c r="Q7" s="17"/>
      <c r="R7" s="17"/>
      <c r="S7" s="17"/>
      <c r="T7" s="17"/>
      <c r="U7" s="17"/>
    </row>
    <row r="8" spans="1:25" ht="15" customHeight="1" x14ac:dyDescent="0.25">
      <c r="A8" s="122"/>
      <c r="B8" s="122"/>
      <c r="C8" s="122"/>
      <c r="D8" s="122"/>
      <c r="E8" s="122"/>
      <c r="F8" s="42"/>
      <c r="G8" s="42"/>
      <c r="H8" s="42"/>
      <c r="I8" s="42"/>
      <c r="J8" s="43"/>
      <c r="K8" s="43"/>
      <c r="L8" s="43"/>
      <c r="M8" s="44"/>
      <c r="N8" s="44"/>
      <c r="O8" s="44"/>
      <c r="P8" s="44"/>
      <c r="Q8" s="36"/>
      <c r="R8" s="36"/>
      <c r="S8" s="36"/>
      <c r="T8" s="36"/>
      <c r="U8" s="36"/>
      <c r="V8" s="64"/>
      <c r="W8" s="64"/>
      <c r="X8" s="64"/>
      <c r="Y8" s="64"/>
    </row>
    <row r="9" spans="1:25" x14ac:dyDescent="0.25">
      <c r="A9" s="37"/>
      <c r="B9" s="37"/>
      <c r="C9" s="37"/>
      <c r="D9" s="37"/>
      <c r="E9" s="37"/>
      <c r="F9" s="37"/>
      <c r="G9" s="37"/>
      <c r="H9" s="37"/>
      <c r="I9" s="37"/>
      <c r="J9" s="37"/>
      <c r="K9" s="37"/>
      <c r="L9" s="37"/>
      <c r="M9" s="37"/>
      <c r="N9" s="37"/>
      <c r="O9" s="37"/>
      <c r="P9" s="37"/>
      <c r="Q9" s="36"/>
      <c r="R9" s="36"/>
      <c r="S9" s="36"/>
      <c r="T9" s="36"/>
      <c r="U9" s="36"/>
      <c r="V9" s="64"/>
      <c r="W9" s="64"/>
      <c r="X9" s="64"/>
      <c r="Y9" s="64"/>
    </row>
    <row r="10" spans="1:25" x14ac:dyDescent="0.25">
      <c r="A10" s="16"/>
      <c r="B10" s="16"/>
      <c r="C10" s="16"/>
      <c r="D10" s="16"/>
      <c r="E10" s="16"/>
      <c r="F10" s="16"/>
      <c r="G10" s="16"/>
      <c r="H10" s="16"/>
      <c r="I10" s="16"/>
      <c r="J10" s="16"/>
      <c r="K10" s="16"/>
      <c r="L10" s="16"/>
      <c r="M10" s="16"/>
      <c r="N10" s="16"/>
      <c r="O10" s="16"/>
      <c r="P10" s="16"/>
      <c r="Q10" s="16"/>
      <c r="R10" s="16"/>
      <c r="S10" s="16"/>
      <c r="T10" s="16"/>
      <c r="U10" s="16"/>
    </row>
    <row r="11" spans="1:25" ht="15" customHeight="1" thickBot="1" x14ac:dyDescent="0.3"/>
    <row r="12" spans="1:25" ht="15" customHeight="1" thickBot="1" x14ac:dyDescent="0.3">
      <c r="B12" s="1" t="s">
        <v>82</v>
      </c>
      <c r="C12" s="98"/>
      <c r="D12" s="99" t="s">
        <v>83</v>
      </c>
      <c r="E12" s="101">
        <f>C12/10.764</f>
        <v>0</v>
      </c>
      <c r="F12" s="1"/>
      <c r="G12" s="1"/>
      <c r="H12" s="1"/>
      <c r="I12" s="1"/>
      <c r="J12" s="1"/>
      <c r="K12" s="1"/>
      <c r="L12" s="1"/>
      <c r="M12" s="1"/>
      <c r="N12" s="1"/>
      <c r="O12" s="1"/>
      <c r="P12" s="1"/>
      <c r="Q12" s="1"/>
      <c r="R12" s="1"/>
      <c r="S12" s="1"/>
    </row>
    <row r="13" spans="1:25" ht="15" customHeight="1" thickBot="1" x14ac:dyDescent="0.3">
      <c r="B13" s="1"/>
      <c r="C13" s="1"/>
      <c r="D13" s="1"/>
      <c r="E13" s="1"/>
      <c r="F13" s="1"/>
      <c r="G13" s="1"/>
      <c r="H13" s="1"/>
      <c r="I13" s="1"/>
      <c r="J13" s="1"/>
      <c r="K13" s="1"/>
      <c r="L13" s="1"/>
      <c r="M13" s="1"/>
      <c r="N13" s="1"/>
      <c r="O13" s="1"/>
      <c r="P13" s="1"/>
      <c r="Q13" s="1"/>
      <c r="R13" s="1"/>
      <c r="S13" s="1"/>
    </row>
    <row r="14" spans="1:25" ht="15" customHeight="1" thickBot="1" x14ac:dyDescent="0.3">
      <c r="B14" s="1" t="s">
        <v>84</v>
      </c>
      <c r="C14" s="98"/>
      <c r="D14" s="99" t="s">
        <v>83</v>
      </c>
      <c r="E14" s="100">
        <f>C14/2205</f>
        <v>0</v>
      </c>
      <c r="F14" s="1"/>
      <c r="G14" s="1"/>
      <c r="H14" s="1"/>
      <c r="I14" s="1"/>
      <c r="J14" s="1"/>
      <c r="K14" s="1"/>
      <c r="L14" s="1"/>
      <c r="M14" s="1"/>
      <c r="N14" s="1"/>
      <c r="O14" s="1"/>
      <c r="P14" s="1"/>
      <c r="Q14" s="1"/>
      <c r="R14" s="1"/>
      <c r="S14" s="1"/>
    </row>
    <row r="15" spans="1:25" ht="15" customHeight="1" thickBot="1" x14ac:dyDescent="0.3">
      <c r="B15" s="1"/>
      <c r="C15" s="1"/>
      <c r="D15" s="1"/>
      <c r="E15" s="1"/>
      <c r="F15" s="1"/>
      <c r="G15" s="1"/>
      <c r="H15" s="1"/>
      <c r="I15" s="1"/>
      <c r="J15" s="1"/>
      <c r="K15" s="1"/>
      <c r="L15" s="1"/>
      <c r="M15" s="1"/>
      <c r="N15" s="1"/>
      <c r="O15" s="1"/>
      <c r="P15" s="1"/>
      <c r="Q15" s="1"/>
      <c r="R15" s="1"/>
      <c r="S15" s="1"/>
    </row>
    <row r="16" spans="1:25" ht="15" customHeight="1" thickBot="1" x14ac:dyDescent="0.3">
      <c r="B16" s="1" t="s">
        <v>85</v>
      </c>
      <c r="C16" s="98"/>
      <c r="D16" s="99" t="s">
        <v>83</v>
      </c>
      <c r="E16" s="100">
        <f>C16/1.102</f>
        <v>0</v>
      </c>
      <c r="F16" s="1"/>
      <c r="G16" s="1"/>
      <c r="H16" s="1"/>
      <c r="I16" s="1"/>
      <c r="J16" s="1"/>
      <c r="K16" s="1"/>
      <c r="L16" s="1"/>
      <c r="M16" s="1"/>
      <c r="N16" s="1"/>
      <c r="O16" s="1"/>
      <c r="P16" s="1"/>
      <c r="Q16" s="1"/>
      <c r="R16" s="1"/>
      <c r="S16" s="1"/>
    </row>
    <row r="17" spans="2:19" ht="15" customHeight="1" thickBot="1" x14ac:dyDescent="0.3">
      <c r="B17" s="1"/>
      <c r="C17" s="1"/>
      <c r="D17" s="1"/>
      <c r="E17" s="1"/>
      <c r="F17" s="1"/>
      <c r="G17" s="1"/>
      <c r="H17" s="1"/>
      <c r="I17" s="1"/>
      <c r="J17" s="1"/>
      <c r="K17" s="1"/>
      <c r="L17" s="1"/>
      <c r="M17" s="1"/>
      <c r="N17" s="1"/>
      <c r="O17" s="1"/>
      <c r="P17" s="1"/>
      <c r="Q17" s="1"/>
      <c r="R17" s="1"/>
      <c r="S17" s="1"/>
    </row>
    <row r="18" spans="2:19" ht="15" customHeight="1" thickBot="1" x14ac:dyDescent="0.3">
      <c r="B18" s="1" t="s">
        <v>86</v>
      </c>
      <c r="C18" s="98"/>
      <c r="D18" s="99" t="s">
        <v>83</v>
      </c>
      <c r="E18" s="100">
        <f>C18/1000</f>
        <v>0</v>
      </c>
      <c r="F18" s="1"/>
      <c r="G18" s="1"/>
      <c r="H18" s="1"/>
      <c r="I18" s="1"/>
      <c r="J18" s="1"/>
      <c r="K18" s="1"/>
      <c r="L18" s="1"/>
      <c r="M18" s="1"/>
      <c r="N18" s="1"/>
      <c r="O18" s="1"/>
      <c r="P18" s="1"/>
      <c r="Q18" s="1"/>
      <c r="R18" s="1"/>
      <c r="S18" s="1"/>
    </row>
    <row r="19" spans="2:19" ht="15" customHeight="1" x14ac:dyDescent="0.25">
      <c r="B19" s="1"/>
      <c r="C19" s="1"/>
      <c r="D19" s="1"/>
      <c r="E19" s="1"/>
      <c r="F19" s="1"/>
      <c r="G19" s="1"/>
      <c r="H19" s="1"/>
      <c r="I19" s="1"/>
      <c r="J19" s="1"/>
      <c r="K19" s="1"/>
      <c r="L19" s="1"/>
      <c r="M19" s="1"/>
      <c r="N19" s="1"/>
      <c r="O19" s="1"/>
      <c r="P19" s="1"/>
      <c r="Q19" s="1"/>
      <c r="R19" s="1"/>
      <c r="S19" s="1"/>
    </row>
    <row r="20" spans="2:19" ht="15" customHeight="1" x14ac:dyDescent="0.25">
      <c r="B20" s="1"/>
      <c r="C20" s="1"/>
      <c r="D20" s="1"/>
      <c r="E20" s="1"/>
      <c r="F20" s="1"/>
      <c r="G20" s="1"/>
      <c r="H20" s="1"/>
      <c r="I20" s="1"/>
      <c r="J20" s="1"/>
      <c r="K20" s="1"/>
      <c r="L20" s="1"/>
      <c r="M20" s="1"/>
      <c r="N20" s="1"/>
      <c r="O20" s="1"/>
      <c r="P20" s="1"/>
      <c r="Q20" s="1"/>
      <c r="R20" s="1"/>
      <c r="S20" s="1"/>
    </row>
    <row r="21" spans="2:19" ht="15" customHeight="1" x14ac:dyDescent="0.25">
      <c r="B21" s="1"/>
      <c r="C21" s="1"/>
      <c r="D21" s="1"/>
      <c r="E21" s="1"/>
      <c r="F21" s="1"/>
      <c r="G21" s="1"/>
      <c r="H21" s="1"/>
      <c r="I21" s="1"/>
      <c r="J21" s="1"/>
      <c r="K21" s="1"/>
      <c r="L21" s="1"/>
      <c r="M21" s="1"/>
      <c r="N21" s="1"/>
      <c r="O21" s="1"/>
      <c r="P21" s="1"/>
      <c r="Q21" s="1"/>
      <c r="R21" s="1"/>
      <c r="S21" s="1"/>
    </row>
    <row r="22" spans="2:19" ht="15" customHeight="1" x14ac:dyDescent="0.25">
      <c r="B22" s="1"/>
      <c r="C22" s="1"/>
      <c r="D22" s="1"/>
      <c r="E22" s="1"/>
      <c r="F22" s="1"/>
      <c r="G22" s="1"/>
      <c r="H22" s="1"/>
      <c r="I22" s="1"/>
      <c r="J22" s="1"/>
      <c r="K22" s="1"/>
      <c r="L22" s="1"/>
      <c r="M22" s="1"/>
      <c r="N22" s="1"/>
      <c r="O22" s="1"/>
      <c r="P22" s="1"/>
      <c r="Q22" s="1"/>
      <c r="R22" s="1"/>
      <c r="S22" s="1"/>
    </row>
    <row r="23" spans="2:19" ht="15" customHeight="1" x14ac:dyDescent="0.25">
      <c r="B23" s="1"/>
      <c r="C23" s="1"/>
      <c r="D23" s="1"/>
      <c r="E23" s="1"/>
      <c r="F23" s="1"/>
      <c r="G23" s="1"/>
      <c r="H23" s="1"/>
      <c r="I23" s="1"/>
      <c r="J23" s="1"/>
      <c r="K23" s="1"/>
      <c r="L23" s="1"/>
      <c r="M23" s="1"/>
      <c r="N23" s="1"/>
      <c r="O23" s="1"/>
      <c r="P23" s="1"/>
      <c r="Q23" s="1"/>
      <c r="R23" s="1"/>
      <c r="S23" s="1"/>
    </row>
    <row r="24" spans="2:19" ht="15" customHeight="1" x14ac:dyDescent="0.25">
      <c r="B24" s="1"/>
      <c r="C24" s="1"/>
      <c r="D24" s="1"/>
      <c r="E24" s="1"/>
      <c r="F24" s="1"/>
      <c r="G24" s="1"/>
      <c r="H24" s="1"/>
      <c r="I24" s="1"/>
      <c r="J24" s="1"/>
      <c r="K24" s="1"/>
      <c r="L24" s="1"/>
      <c r="M24" s="1"/>
      <c r="N24" s="1"/>
      <c r="O24" s="1"/>
      <c r="P24" s="1"/>
      <c r="Q24" s="1"/>
      <c r="R24" s="1"/>
      <c r="S24" s="1"/>
    </row>
    <row r="25" spans="2:19" ht="15" customHeight="1" x14ac:dyDescent="0.25">
      <c r="B25" s="1"/>
      <c r="C25" s="1"/>
      <c r="D25" s="1"/>
      <c r="E25" s="1"/>
      <c r="F25" s="1"/>
      <c r="G25" s="1"/>
      <c r="H25" s="1"/>
      <c r="I25" s="1"/>
      <c r="J25" s="1"/>
      <c r="K25" s="1"/>
      <c r="L25" s="1"/>
      <c r="M25" s="1"/>
      <c r="N25" s="1"/>
      <c r="O25" s="1"/>
      <c r="P25" s="1"/>
      <c r="Q25" s="1"/>
      <c r="R25" s="1"/>
      <c r="S25" s="1"/>
    </row>
    <row r="26" spans="2:19" ht="15" customHeight="1" x14ac:dyDescent="0.25">
      <c r="B26" s="1"/>
      <c r="C26" s="1"/>
      <c r="D26" s="1"/>
      <c r="E26" s="1"/>
      <c r="F26" s="1"/>
      <c r="G26" s="1"/>
      <c r="H26" s="1"/>
      <c r="I26" s="1"/>
      <c r="J26" s="1"/>
      <c r="K26" s="1"/>
      <c r="L26" s="1"/>
      <c r="M26" s="1"/>
      <c r="N26" s="1"/>
      <c r="O26" s="1"/>
      <c r="P26" s="1"/>
      <c r="Q26" s="1"/>
      <c r="R26" s="1"/>
      <c r="S26" s="1"/>
    </row>
    <row r="27" spans="2:19" ht="15" customHeight="1" x14ac:dyDescent="0.25">
      <c r="B27" s="1"/>
      <c r="C27" s="1"/>
      <c r="D27" s="1"/>
      <c r="E27" s="1"/>
      <c r="F27" s="1"/>
      <c r="G27" s="1"/>
      <c r="H27" s="1"/>
      <c r="I27" s="1"/>
      <c r="J27" s="1"/>
      <c r="K27" s="1"/>
      <c r="L27" s="1"/>
      <c r="M27" s="1"/>
      <c r="N27" s="1"/>
      <c r="O27" s="1"/>
      <c r="P27" s="1"/>
      <c r="Q27" s="1"/>
      <c r="R27" s="1"/>
      <c r="S27" s="1"/>
    </row>
    <row r="28" spans="2:19" ht="15" customHeight="1" x14ac:dyDescent="0.25">
      <c r="B28" s="1"/>
      <c r="C28" s="1"/>
      <c r="D28" s="1"/>
      <c r="E28" s="1"/>
      <c r="F28" s="1"/>
      <c r="G28" s="1"/>
      <c r="H28" s="1"/>
      <c r="I28" s="1"/>
      <c r="J28" s="1"/>
      <c r="K28" s="1"/>
      <c r="L28" s="1"/>
      <c r="M28" s="1"/>
      <c r="N28" s="1"/>
      <c r="O28" s="1"/>
      <c r="P28" s="1"/>
      <c r="Q28" s="1"/>
      <c r="R28" s="1"/>
      <c r="S28" s="1"/>
    </row>
    <row r="29" spans="2:19" ht="15" customHeight="1" x14ac:dyDescent="0.25">
      <c r="B29" s="1"/>
      <c r="C29" s="1"/>
      <c r="D29" s="1"/>
      <c r="E29" s="1"/>
      <c r="F29" s="1"/>
      <c r="G29" s="1"/>
      <c r="H29" s="1"/>
      <c r="I29" s="1"/>
      <c r="J29" s="1"/>
      <c r="K29" s="1"/>
      <c r="L29" s="1"/>
      <c r="M29" s="1"/>
      <c r="N29" s="1"/>
      <c r="O29" s="1"/>
      <c r="P29" s="1"/>
      <c r="Q29" s="1"/>
      <c r="R29" s="1"/>
      <c r="S29" s="1"/>
    </row>
    <row r="30" spans="2:19" ht="15" customHeight="1" x14ac:dyDescent="0.25">
      <c r="B30" s="1"/>
      <c r="C30" s="1"/>
      <c r="D30" s="1"/>
      <c r="E30" s="1"/>
      <c r="F30" s="1"/>
      <c r="G30" s="1"/>
      <c r="H30" s="1"/>
      <c r="I30" s="1"/>
      <c r="J30" s="1"/>
      <c r="K30" s="1"/>
      <c r="L30" s="1"/>
      <c r="M30" s="1"/>
      <c r="N30" s="1"/>
      <c r="O30" s="1"/>
      <c r="P30" s="1"/>
      <c r="Q30" s="1"/>
      <c r="R30" s="1"/>
      <c r="S30" s="1"/>
    </row>
    <row r="31" spans="2:19" ht="15" customHeight="1" x14ac:dyDescent="0.25">
      <c r="B31" s="1"/>
      <c r="C31" s="1"/>
      <c r="D31" s="1"/>
      <c r="E31" s="1"/>
      <c r="F31" s="1"/>
      <c r="G31" s="1"/>
      <c r="H31" s="1"/>
      <c r="I31" s="1"/>
      <c r="J31" s="1"/>
      <c r="K31" s="1"/>
      <c r="L31" s="1"/>
      <c r="M31" s="1"/>
      <c r="N31" s="1"/>
      <c r="O31" s="1"/>
      <c r="P31" s="1"/>
      <c r="Q31" s="1"/>
      <c r="R31" s="1"/>
      <c r="S31" s="1"/>
    </row>
    <row r="32" spans="2:19" ht="15" customHeight="1" x14ac:dyDescent="0.25">
      <c r="B32" s="1"/>
      <c r="C32" s="1"/>
      <c r="D32" s="1"/>
      <c r="E32" s="1"/>
      <c r="F32" s="1"/>
      <c r="G32" s="1"/>
      <c r="H32" s="1"/>
      <c r="I32" s="1"/>
      <c r="J32" s="1"/>
      <c r="K32" s="1"/>
      <c r="L32" s="1"/>
      <c r="M32" s="1"/>
      <c r="N32" s="1"/>
      <c r="O32" s="1"/>
      <c r="P32" s="1"/>
      <c r="Q32" s="1"/>
      <c r="R32" s="1"/>
      <c r="S32" s="1"/>
    </row>
    <row r="33" spans="2:19" ht="15" customHeight="1" x14ac:dyDescent="0.25">
      <c r="B33" s="1"/>
      <c r="C33" s="1"/>
      <c r="D33" s="1"/>
      <c r="E33" s="1"/>
      <c r="F33" s="1"/>
      <c r="G33" s="1"/>
      <c r="H33" s="1"/>
      <c r="I33" s="1"/>
      <c r="J33" s="1"/>
      <c r="K33" s="1"/>
      <c r="L33" s="1"/>
      <c r="M33" s="1"/>
      <c r="N33" s="1"/>
      <c r="O33" s="1"/>
      <c r="P33" s="1"/>
      <c r="Q33" s="1"/>
      <c r="R33" s="1"/>
      <c r="S33" s="1"/>
    </row>
    <row r="34" spans="2:19" ht="15" customHeight="1" x14ac:dyDescent="0.25">
      <c r="B34" s="1"/>
      <c r="C34" s="1"/>
      <c r="D34" s="1"/>
      <c r="E34" s="1"/>
      <c r="F34" s="1"/>
      <c r="G34" s="1"/>
      <c r="H34" s="1"/>
      <c r="I34" s="1"/>
      <c r="J34" s="1"/>
      <c r="K34" s="1"/>
      <c r="L34" s="1"/>
      <c r="M34" s="1"/>
      <c r="N34" s="1"/>
      <c r="O34" s="1"/>
      <c r="P34" s="1"/>
      <c r="Q34" s="1"/>
      <c r="R34" s="1"/>
      <c r="S34" s="1"/>
    </row>
    <row r="35" spans="2:19" ht="15" customHeight="1" x14ac:dyDescent="0.25">
      <c r="B35" s="1"/>
      <c r="C35" s="1"/>
      <c r="D35" s="1"/>
      <c r="E35" s="1"/>
      <c r="F35" s="1"/>
      <c r="G35" s="1"/>
      <c r="H35" s="1"/>
      <c r="I35" s="1"/>
      <c r="J35" s="1"/>
      <c r="K35" s="1"/>
      <c r="L35" s="1"/>
      <c r="M35" s="1"/>
      <c r="N35" s="1"/>
      <c r="O35" s="1"/>
      <c r="P35" s="1"/>
      <c r="Q35" s="1"/>
      <c r="R35" s="1"/>
      <c r="S35" s="1"/>
    </row>
    <row r="36" spans="2:19" ht="15" customHeight="1" x14ac:dyDescent="0.25">
      <c r="B36" s="1"/>
      <c r="C36" s="1"/>
      <c r="D36" s="1"/>
      <c r="E36" s="1"/>
      <c r="F36" s="1"/>
      <c r="G36" s="1"/>
      <c r="H36" s="1"/>
      <c r="I36" s="1"/>
      <c r="J36" s="1"/>
      <c r="K36" s="1"/>
      <c r="L36" s="1"/>
      <c r="M36" s="1"/>
      <c r="N36" s="1"/>
      <c r="O36" s="1"/>
      <c r="P36" s="1"/>
      <c r="Q36" s="1"/>
      <c r="R36" s="1"/>
      <c r="S36" s="1"/>
    </row>
    <row r="37" spans="2:19" ht="15" customHeight="1" x14ac:dyDescent="0.25">
      <c r="B37" s="1"/>
      <c r="C37" s="1"/>
      <c r="D37" s="1"/>
      <c r="E37" s="1"/>
      <c r="F37" s="1"/>
      <c r="G37" s="1"/>
      <c r="H37" s="1"/>
      <c r="I37" s="1"/>
      <c r="J37" s="1"/>
      <c r="K37" s="1"/>
      <c r="L37" s="1"/>
      <c r="M37" s="1"/>
      <c r="N37" s="1"/>
      <c r="O37" s="1"/>
      <c r="P37" s="1"/>
      <c r="Q37" s="1"/>
      <c r="R37" s="1"/>
      <c r="S37" s="1"/>
    </row>
    <row r="38" spans="2:19" ht="15" customHeight="1" x14ac:dyDescent="0.25">
      <c r="B38" s="1"/>
      <c r="C38" s="1"/>
      <c r="D38" s="1"/>
      <c r="E38" s="1"/>
      <c r="F38" s="1"/>
      <c r="G38" s="1"/>
      <c r="H38" s="1"/>
      <c r="I38" s="1"/>
      <c r="J38" s="1"/>
      <c r="K38" s="1"/>
      <c r="L38" s="1"/>
      <c r="M38" s="1"/>
      <c r="N38" s="1"/>
      <c r="O38" s="1"/>
      <c r="P38" s="1"/>
      <c r="Q38" s="1"/>
      <c r="R38" s="1"/>
      <c r="S38" s="1"/>
    </row>
    <row r="39" spans="2:19" ht="15" customHeight="1" x14ac:dyDescent="0.25">
      <c r="B39" s="1"/>
      <c r="C39" s="1"/>
      <c r="D39" s="1"/>
      <c r="E39" s="1"/>
      <c r="F39" s="1"/>
      <c r="G39" s="1"/>
      <c r="H39" s="1"/>
      <c r="I39" s="1"/>
      <c r="J39" s="1"/>
      <c r="K39" s="1"/>
      <c r="L39" s="1"/>
      <c r="M39" s="1"/>
      <c r="N39" s="1"/>
      <c r="O39" s="1"/>
      <c r="P39" s="1"/>
      <c r="Q39" s="1"/>
      <c r="R39" s="1"/>
      <c r="S39" s="1"/>
    </row>
    <row r="40" spans="2:19" ht="15" customHeight="1" x14ac:dyDescent="0.25">
      <c r="B40" s="1"/>
      <c r="C40" s="1"/>
      <c r="D40" s="1"/>
      <c r="E40" s="1"/>
      <c r="F40" s="1"/>
      <c r="G40" s="1"/>
      <c r="H40" s="1"/>
      <c r="I40" s="1"/>
      <c r="J40" s="1"/>
      <c r="K40" s="1"/>
      <c r="L40" s="1"/>
      <c r="M40" s="1"/>
      <c r="N40" s="1"/>
      <c r="O40" s="1"/>
      <c r="P40" s="1"/>
      <c r="Q40" s="1"/>
      <c r="R40" s="1"/>
      <c r="S40" s="1"/>
    </row>
    <row r="41" spans="2:19" ht="15" customHeight="1" x14ac:dyDescent="0.25"/>
    <row r="42" spans="2:19" ht="15" customHeight="1" x14ac:dyDescent="0.25"/>
    <row r="43" spans="2:19" ht="15" customHeight="1" x14ac:dyDescent="0.25"/>
    <row r="44" spans="2:19" ht="15" customHeight="1" x14ac:dyDescent="0.25"/>
    <row r="45" spans="2:19" ht="15" customHeight="1" x14ac:dyDescent="0.25"/>
    <row r="46" spans="2:19" ht="15" customHeight="1" x14ac:dyDescent="0.25"/>
    <row r="47" spans="2:19" ht="15" customHeight="1" x14ac:dyDescent="0.25"/>
    <row r="48" spans="2:19"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sheetData>
  <sheetProtection sheet="1" objects="1" scenarios="1"/>
  <protectedRanges>
    <protectedRange sqref="C12:C18" name="Range1"/>
  </protectedRanges>
  <mergeCells count="2">
    <mergeCell ref="B2:Q6"/>
    <mergeCell ref="A8:E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5"/>
  <sheetViews>
    <sheetView zoomScale="86" zoomScaleNormal="86" workbookViewId="0">
      <selection activeCell="G18" sqref="G18"/>
    </sheetView>
  </sheetViews>
  <sheetFormatPr defaultColWidth="0" defaultRowHeight="15" zeroHeight="1" x14ac:dyDescent="0.25"/>
  <cols>
    <col min="1" max="1" width="23" style="1" customWidth="1"/>
    <col min="2" max="3" width="21" style="1" bestFit="1" customWidth="1"/>
    <col min="4" max="4" width="20.85546875" style="1" customWidth="1"/>
    <col min="5" max="5" width="9.140625" style="1" customWidth="1"/>
    <col min="6" max="6" width="19.140625" style="1" customWidth="1"/>
    <col min="7" max="7" width="24.28515625" style="1" customWidth="1"/>
    <col min="8" max="8" width="27.7109375" style="1" customWidth="1"/>
    <col min="9" max="9" width="23.28515625" style="1" customWidth="1"/>
    <col min="10" max="11" width="9.140625" style="1" customWidth="1"/>
    <col min="12" max="12" width="21.28515625" style="1" bestFit="1" customWidth="1"/>
    <col min="13" max="13" width="19" style="1" bestFit="1" customWidth="1"/>
    <col min="14" max="14" width="9.85546875" style="1" bestFit="1" customWidth="1"/>
    <col min="15" max="15" width="36.140625" style="1" bestFit="1" customWidth="1"/>
    <col min="16" max="16" width="33.28515625" style="1" bestFit="1" customWidth="1"/>
    <col min="17" max="17" width="9.140625" style="1" customWidth="1"/>
    <col min="18" max="16384" width="9.140625" style="1" hidden="1"/>
  </cols>
  <sheetData>
    <row r="1" spans="1:17" x14ac:dyDescent="0.25">
      <c r="A1" s="128" t="s">
        <v>57</v>
      </c>
      <c r="B1" s="128"/>
      <c r="C1" s="128"/>
      <c r="D1" s="128"/>
      <c r="E1" s="19"/>
      <c r="F1" s="128" t="s">
        <v>50</v>
      </c>
      <c r="G1" s="128"/>
      <c r="H1" s="128"/>
      <c r="I1" s="128"/>
      <c r="J1" s="19"/>
      <c r="K1" s="19"/>
      <c r="L1" s="19"/>
      <c r="M1" s="19"/>
      <c r="N1" s="19"/>
      <c r="O1" s="19"/>
      <c r="P1" s="19"/>
      <c r="Q1" s="19"/>
    </row>
    <row r="2" spans="1:17" x14ac:dyDescent="0.25">
      <c r="A2" s="129"/>
      <c r="B2" s="129"/>
      <c r="C2" s="129"/>
      <c r="D2" s="129"/>
      <c r="E2" s="19"/>
      <c r="F2" s="128"/>
      <c r="G2" s="128"/>
      <c r="H2" s="128"/>
      <c r="I2" s="128"/>
      <c r="J2" s="19"/>
      <c r="K2" s="19"/>
      <c r="L2" s="19"/>
      <c r="M2" s="19"/>
      <c r="N2" s="19"/>
      <c r="O2" s="19"/>
      <c r="P2" s="19"/>
      <c r="Q2" s="19"/>
    </row>
    <row r="3" spans="1:17" ht="15.75" thickBot="1" x14ac:dyDescent="0.3">
      <c r="A3" s="94" t="s">
        <v>0</v>
      </c>
      <c r="B3" s="94" t="s">
        <v>16</v>
      </c>
      <c r="C3" s="94" t="s">
        <v>17</v>
      </c>
      <c r="D3" s="94" t="s">
        <v>18</v>
      </c>
      <c r="E3" s="19"/>
      <c r="F3" s="94" t="s">
        <v>0</v>
      </c>
      <c r="G3" s="94" t="s">
        <v>22</v>
      </c>
      <c r="H3" s="94" t="s">
        <v>23</v>
      </c>
      <c r="I3" s="94" t="s">
        <v>24</v>
      </c>
      <c r="J3" s="19"/>
      <c r="K3" s="19"/>
      <c r="L3" s="19"/>
      <c r="M3" s="19"/>
      <c r="N3" s="19"/>
      <c r="O3" s="19"/>
      <c r="P3" s="19"/>
      <c r="Q3" s="19"/>
    </row>
    <row r="4" spans="1:17" ht="15.75" thickBot="1" x14ac:dyDescent="0.3">
      <c r="A4" s="21" t="s">
        <v>3</v>
      </c>
      <c r="B4" s="24">
        <f>REPORT!J11</f>
        <v>0</v>
      </c>
      <c r="C4" s="24">
        <f>REPORT!L11</f>
        <v>0</v>
      </c>
      <c r="D4" s="24">
        <f>REPORT!D11</f>
        <v>0</v>
      </c>
      <c r="E4" s="19"/>
      <c r="F4" s="21" t="s">
        <v>3</v>
      </c>
      <c r="G4" s="95">
        <f t="shared" ref="G4:G10" si="0">B4*M5</f>
        <v>0</v>
      </c>
      <c r="H4" s="95">
        <f t="shared" ref="H4:H10" si="1">C4*M5</f>
        <v>0</v>
      </c>
      <c r="I4" s="95">
        <f>D4*$I23</f>
        <v>0</v>
      </c>
      <c r="J4" s="19"/>
      <c r="K4" s="19"/>
      <c r="L4" s="96" t="s">
        <v>28</v>
      </c>
      <c r="M4" s="97" t="s">
        <v>29</v>
      </c>
      <c r="N4" s="97" t="s">
        <v>30</v>
      </c>
      <c r="O4" s="97" t="s">
        <v>31</v>
      </c>
      <c r="P4" s="97" t="s">
        <v>32</v>
      </c>
      <c r="Q4" s="19"/>
    </row>
    <row r="5" spans="1:17" ht="30.75" thickBot="1" x14ac:dyDescent="0.3">
      <c r="A5" s="21" t="s">
        <v>4</v>
      </c>
      <c r="B5" s="24">
        <f>REPORT!J12</f>
        <v>0</v>
      </c>
      <c r="C5" s="24">
        <f>REPORT!L12</f>
        <v>0</v>
      </c>
      <c r="D5" s="24">
        <f>REPORT!D12</f>
        <v>0</v>
      </c>
      <c r="E5" s="19"/>
      <c r="F5" s="21" t="s">
        <v>4</v>
      </c>
      <c r="G5" s="95">
        <f t="shared" si="0"/>
        <v>0</v>
      </c>
      <c r="H5" s="95">
        <f t="shared" si="1"/>
        <v>0</v>
      </c>
      <c r="I5" s="95"/>
      <c r="J5" s="19"/>
      <c r="K5" s="19"/>
      <c r="L5" s="79" t="s">
        <v>3</v>
      </c>
      <c r="M5" s="80">
        <v>2.2989E-3</v>
      </c>
      <c r="N5" s="80">
        <v>435</v>
      </c>
      <c r="O5" s="81" t="s">
        <v>33</v>
      </c>
      <c r="P5" s="82" t="s">
        <v>34</v>
      </c>
      <c r="Q5" s="19"/>
    </row>
    <row r="6" spans="1:17" ht="30.75" thickBot="1" x14ac:dyDescent="0.3">
      <c r="A6" s="21" t="s">
        <v>5</v>
      </c>
      <c r="B6" s="24">
        <f>REPORT!J13</f>
        <v>0</v>
      </c>
      <c r="C6" s="24">
        <f>REPORT!L13</f>
        <v>0</v>
      </c>
      <c r="D6" s="24" t="e">
        <f>REPORT!#REF!</f>
        <v>#REF!</v>
      </c>
      <c r="E6" s="19"/>
      <c r="F6" s="21" t="s">
        <v>5</v>
      </c>
      <c r="G6" s="95">
        <f t="shared" si="0"/>
        <v>0</v>
      </c>
      <c r="H6" s="95">
        <f t="shared" si="1"/>
        <v>0</v>
      </c>
      <c r="I6" s="95"/>
      <c r="J6" s="19"/>
      <c r="K6" s="19"/>
      <c r="L6" s="79" t="s">
        <v>35</v>
      </c>
      <c r="M6" s="80">
        <v>1.6666670000000001E-2</v>
      </c>
      <c r="N6" s="80">
        <v>60</v>
      </c>
      <c r="O6" s="82" t="s">
        <v>36</v>
      </c>
      <c r="P6" s="82" t="s">
        <v>4</v>
      </c>
      <c r="Q6" s="19"/>
    </row>
    <row r="7" spans="1:17" ht="15.75" thickBot="1" x14ac:dyDescent="0.3">
      <c r="A7" s="21" t="s">
        <v>6</v>
      </c>
      <c r="B7" s="24">
        <f>REPORT!J14</f>
        <v>0</v>
      </c>
      <c r="C7" s="24">
        <f>REPORT!L14</f>
        <v>0</v>
      </c>
      <c r="D7" s="24">
        <f>REPORT!D13</f>
        <v>0</v>
      </c>
      <c r="E7" s="19"/>
      <c r="F7" s="21" t="s">
        <v>6</v>
      </c>
      <c r="G7" s="95">
        <f t="shared" si="0"/>
        <v>0</v>
      </c>
      <c r="H7" s="95">
        <f t="shared" si="1"/>
        <v>0</v>
      </c>
      <c r="I7" s="95"/>
      <c r="J7" s="19"/>
      <c r="K7" s="19"/>
      <c r="L7" s="79" t="s">
        <v>37</v>
      </c>
      <c r="M7" s="80">
        <v>1.9599499999999998E-3</v>
      </c>
      <c r="N7" s="80">
        <v>510</v>
      </c>
      <c r="O7" s="81" t="s">
        <v>33</v>
      </c>
      <c r="P7" s="82"/>
      <c r="Q7" s="19"/>
    </row>
    <row r="8" spans="1:17" ht="30.75" thickBot="1" x14ac:dyDescent="0.3">
      <c r="A8" s="21" t="s">
        <v>7</v>
      </c>
      <c r="B8" s="24">
        <f>REPORT!J15</f>
        <v>0</v>
      </c>
      <c r="C8" s="24">
        <f>REPORT!L15</f>
        <v>0</v>
      </c>
      <c r="D8" s="24">
        <f>REPORT!D14</f>
        <v>0</v>
      </c>
      <c r="E8" s="19"/>
      <c r="F8" s="21" t="s">
        <v>7</v>
      </c>
      <c r="G8" s="95">
        <f t="shared" si="0"/>
        <v>0</v>
      </c>
      <c r="H8" s="95">
        <f t="shared" si="1"/>
        <v>0</v>
      </c>
      <c r="I8" s="95"/>
      <c r="J8" s="19"/>
      <c r="K8" s="19"/>
      <c r="L8" s="79" t="s">
        <v>6</v>
      </c>
      <c r="M8" s="80">
        <v>3.3333299999999998E-3</v>
      </c>
      <c r="N8" s="80">
        <v>300</v>
      </c>
      <c r="O8" s="82" t="s">
        <v>36</v>
      </c>
      <c r="P8" s="82" t="s">
        <v>38</v>
      </c>
      <c r="Q8" s="19"/>
    </row>
    <row r="9" spans="1:17" ht="60.75" thickBot="1" x14ac:dyDescent="0.3">
      <c r="A9" s="21" t="s">
        <v>8</v>
      </c>
      <c r="B9" s="24">
        <f>REPORT!J16</f>
        <v>0</v>
      </c>
      <c r="C9" s="24">
        <f>REPORT!L16</f>
        <v>0</v>
      </c>
      <c r="D9" s="24">
        <f>REPORT!D15</f>
        <v>0</v>
      </c>
      <c r="E9" s="19"/>
      <c r="F9" s="21" t="s">
        <v>8</v>
      </c>
      <c r="G9" s="95">
        <f t="shared" si="0"/>
        <v>0</v>
      </c>
      <c r="H9" s="95">
        <f t="shared" si="1"/>
        <v>0</v>
      </c>
      <c r="I9" s="95"/>
      <c r="J9" s="19"/>
      <c r="K9" s="19"/>
      <c r="L9" s="79" t="s">
        <v>39</v>
      </c>
      <c r="M9" s="80">
        <v>3.3333330000000001E-2</v>
      </c>
      <c r="N9" s="80">
        <v>30</v>
      </c>
      <c r="O9" s="81" t="s">
        <v>40</v>
      </c>
      <c r="P9" s="81" t="s">
        <v>41</v>
      </c>
      <c r="Q9" s="19"/>
    </row>
    <row r="10" spans="1:17" ht="30.75" thickBot="1" x14ac:dyDescent="0.3">
      <c r="A10" s="21" t="s">
        <v>1</v>
      </c>
      <c r="B10" s="24">
        <f>REPORT!J17</f>
        <v>0</v>
      </c>
      <c r="C10" s="24">
        <f>REPORT!L17</f>
        <v>0</v>
      </c>
      <c r="D10" s="24">
        <f>REPORT!D16</f>
        <v>0</v>
      </c>
      <c r="E10" s="19"/>
      <c r="F10" s="21" t="s">
        <v>1</v>
      </c>
      <c r="G10" s="95">
        <f t="shared" si="0"/>
        <v>0</v>
      </c>
      <c r="H10" s="95">
        <f t="shared" si="1"/>
        <v>0</v>
      </c>
      <c r="I10" s="95"/>
      <c r="J10" s="19"/>
      <c r="K10" s="19"/>
      <c r="L10" s="79" t="s">
        <v>8</v>
      </c>
      <c r="M10" s="80">
        <v>7.8034999999999997E-4</v>
      </c>
      <c r="N10" s="80">
        <v>1281</v>
      </c>
      <c r="O10" s="81" t="s">
        <v>42</v>
      </c>
      <c r="P10" s="82"/>
      <c r="Q10" s="19"/>
    </row>
    <row r="11" spans="1:17" ht="30.75" thickBot="1" x14ac:dyDescent="0.3">
      <c r="A11" s="21" t="s">
        <v>9</v>
      </c>
      <c r="B11" s="24">
        <f>REPORT!J18</f>
        <v>0</v>
      </c>
      <c r="C11" s="24">
        <f>REPORT!L18</f>
        <v>0</v>
      </c>
      <c r="D11" s="24">
        <f>REPORT!D17</f>
        <v>0</v>
      </c>
      <c r="E11" s="19"/>
      <c r="F11" s="21" t="s">
        <v>9</v>
      </c>
      <c r="G11" s="95">
        <f>B11*M13</f>
        <v>0</v>
      </c>
      <c r="H11" s="95">
        <f>C11*M13</f>
        <v>0</v>
      </c>
      <c r="I11" s="95"/>
      <c r="J11" s="19"/>
      <c r="K11" s="19"/>
      <c r="L11" s="79" t="s">
        <v>1</v>
      </c>
      <c r="M11" s="80">
        <v>1.6666700000000001E-3</v>
      </c>
      <c r="N11" s="80">
        <v>600</v>
      </c>
      <c r="O11" s="82" t="s">
        <v>36</v>
      </c>
      <c r="P11" s="82" t="s">
        <v>43</v>
      </c>
      <c r="Q11" s="19"/>
    </row>
    <row r="12" spans="1:17" ht="30.75" thickBot="1" x14ac:dyDescent="0.3">
      <c r="A12" s="21" t="s">
        <v>10</v>
      </c>
      <c r="B12" s="24">
        <f>REPORT!J19</f>
        <v>0</v>
      </c>
      <c r="C12" s="24">
        <f>REPORT!L19</f>
        <v>0</v>
      </c>
      <c r="D12" s="24">
        <f>REPORT!D18</f>
        <v>0</v>
      </c>
      <c r="E12" s="19"/>
      <c r="F12" s="21" t="s">
        <v>10</v>
      </c>
      <c r="G12" s="95">
        <f>B12*M14</f>
        <v>0</v>
      </c>
      <c r="H12" s="95">
        <f>C12*M14</f>
        <v>0</v>
      </c>
      <c r="I12" s="95"/>
      <c r="J12" s="19"/>
      <c r="K12" s="19"/>
      <c r="L12" s="79" t="s">
        <v>2</v>
      </c>
      <c r="M12" s="80">
        <v>4.7619000000000003E-3</v>
      </c>
      <c r="N12" s="80">
        <v>210</v>
      </c>
      <c r="O12" s="82" t="s">
        <v>36</v>
      </c>
      <c r="P12" s="82" t="s">
        <v>2</v>
      </c>
      <c r="Q12" s="19"/>
    </row>
    <row r="13" spans="1:17" ht="15.75" thickBot="1" x14ac:dyDescent="0.3">
      <c r="A13" s="21" t="s">
        <v>11</v>
      </c>
      <c r="B13" s="24">
        <f>REPORT!J20</f>
        <v>0</v>
      </c>
      <c r="C13" s="24">
        <f>REPORT!L20</f>
        <v>0</v>
      </c>
      <c r="D13" s="24">
        <f>REPORT!D19</f>
        <v>0</v>
      </c>
      <c r="E13" s="19"/>
      <c r="F13" s="21" t="s">
        <v>11</v>
      </c>
      <c r="G13" s="95">
        <f>B13*M17</f>
        <v>0</v>
      </c>
      <c r="H13" s="95">
        <f>C13*$M$17</f>
        <v>0</v>
      </c>
      <c r="I13" s="95"/>
      <c r="J13" s="19"/>
      <c r="K13" s="19"/>
      <c r="L13" s="79" t="s">
        <v>9</v>
      </c>
      <c r="M13" s="80">
        <v>6.7422200000000002E-3</v>
      </c>
      <c r="N13" s="80">
        <v>148</v>
      </c>
      <c r="O13" s="81" t="s">
        <v>33</v>
      </c>
      <c r="P13" s="82" t="s">
        <v>44</v>
      </c>
      <c r="Q13" s="19"/>
    </row>
    <row r="14" spans="1:17" ht="30.75" thickBot="1" x14ac:dyDescent="0.3">
      <c r="A14" s="83" t="s">
        <v>27</v>
      </c>
      <c r="B14" s="24">
        <f>REPORT!J21</f>
        <v>0</v>
      </c>
      <c r="C14" s="24">
        <f>REPORT!L21</f>
        <v>0</v>
      </c>
      <c r="D14" s="84">
        <f>REPORT!D20</f>
        <v>0</v>
      </c>
      <c r="E14" s="19"/>
      <c r="F14" s="21" t="s">
        <v>27</v>
      </c>
      <c r="G14" s="95">
        <f>B14*M18</f>
        <v>0</v>
      </c>
      <c r="H14" s="95">
        <f>C14*M18</f>
        <v>0</v>
      </c>
      <c r="I14" s="95"/>
      <c r="J14" s="19"/>
      <c r="K14" s="19"/>
      <c r="L14" s="79" t="s">
        <v>10</v>
      </c>
      <c r="M14" s="80">
        <v>5.2673629999999999E-2</v>
      </c>
      <c r="N14" s="80">
        <v>19</v>
      </c>
      <c r="O14" s="82" t="s">
        <v>45</v>
      </c>
      <c r="P14" s="82" t="s">
        <v>46</v>
      </c>
      <c r="Q14" s="19"/>
    </row>
    <row r="15" spans="1:17" ht="30.75" thickBot="1" x14ac:dyDescent="0.3">
      <c r="A15" s="21" t="s">
        <v>54</v>
      </c>
      <c r="B15" s="24" t="s">
        <v>77</v>
      </c>
      <c r="C15" s="24" t="s">
        <v>77</v>
      </c>
      <c r="D15" s="24">
        <f>REPORT!J25</f>
        <v>0</v>
      </c>
      <c r="E15" s="19"/>
      <c r="F15" s="21" t="s">
        <v>54</v>
      </c>
      <c r="G15" s="95"/>
      <c r="H15" s="95"/>
      <c r="I15" s="95">
        <f>D15*M15</f>
        <v>0</v>
      </c>
      <c r="J15" s="19"/>
      <c r="K15" s="19"/>
      <c r="L15" s="79" t="s">
        <v>12</v>
      </c>
      <c r="M15" s="80">
        <v>4.7619000000000003E-3</v>
      </c>
      <c r="N15" s="80">
        <v>210</v>
      </c>
      <c r="O15" s="82" t="s">
        <v>36</v>
      </c>
      <c r="P15" s="82" t="s">
        <v>2</v>
      </c>
      <c r="Q15" s="19"/>
    </row>
    <row r="16" spans="1:17" ht="15.75" thickBot="1" x14ac:dyDescent="0.3">
      <c r="A16" s="21" t="s">
        <v>58</v>
      </c>
      <c r="B16" s="24">
        <f>REPORT!J22</f>
        <v>0</v>
      </c>
      <c r="C16" s="24"/>
      <c r="D16" s="24"/>
      <c r="E16" s="19"/>
      <c r="F16" s="22"/>
      <c r="G16" s="22"/>
      <c r="H16" s="22"/>
      <c r="I16" s="22"/>
      <c r="J16" s="19"/>
      <c r="K16" s="19"/>
      <c r="L16" s="79"/>
      <c r="M16" s="80"/>
      <c r="N16" s="80"/>
      <c r="O16" s="82"/>
      <c r="P16" s="82"/>
      <c r="Q16" s="19"/>
    </row>
    <row r="17" spans="1:17" ht="30.75" thickBot="1" x14ac:dyDescent="0.3">
      <c r="A17" s="85"/>
      <c r="B17" s="19"/>
      <c r="C17" s="19"/>
      <c r="D17" s="19"/>
      <c r="E17" s="19"/>
      <c r="F17" s="19"/>
      <c r="G17" s="19"/>
      <c r="H17" s="19"/>
      <c r="I17" s="19"/>
      <c r="J17" s="19"/>
      <c r="K17" s="19"/>
      <c r="L17" s="77" t="s">
        <v>11</v>
      </c>
      <c r="M17" s="86">
        <v>5.5555600000000002E-3</v>
      </c>
      <c r="N17" s="86">
        <v>180</v>
      </c>
      <c r="O17" s="78" t="s">
        <v>36</v>
      </c>
      <c r="P17" s="78"/>
      <c r="Q17" s="19"/>
    </row>
    <row r="18" spans="1:17" ht="45.75" thickBot="1" x14ac:dyDescent="0.3">
      <c r="A18" s="19"/>
      <c r="B18" s="19"/>
      <c r="C18" s="87"/>
      <c r="D18" s="87"/>
      <c r="E18" s="19"/>
      <c r="F18" s="19"/>
      <c r="G18" s="19"/>
      <c r="H18" s="19"/>
      <c r="I18" s="19"/>
      <c r="J18" s="19"/>
      <c r="K18" s="19"/>
      <c r="L18" s="23" t="s">
        <v>27</v>
      </c>
      <c r="M18" s="88">
        <f>1/N18</f>
        <v>6.7422245295612844E-3</v>
      </c>
      <c r="N18" s="23">
        <v>148.31899999999999</v>
      </c>
      <c r="O18" s="23" t="s">
        <v>55</v>
      </c>
      <c r="P18" s="89" t="s">
        <v>56</v>
      </c>
      <c r="Q18" s="19"/>
    </row>
    <row r="19" spans="1:17" x14ac:dyDescent="0.25">
      <c r="A19" s="19"/>
      <c r="B19" s="19"/>
      <c r="C19" s="19"/>
      <c r="D19" s="19"/>
      <c r="E19" s="19"/>
      <c r="F19" s="19"/>
      <c r="G19" s="19"/>
      <c r="H19" s="19"/>
      <c r="I19" s="19"/>
      <c r="J19" s="19"/>
      <c r="K19" s="19"/>
      <c r="L19" s="19"/>
      <c r="M19" s="19"/>
      <c r="N19" s="19"/>
      <c r="O19" s="19"/>
      <c r="P19" s="19"/>
      <c r="Q19" s="19"/>
    </row>
    <row r="20" spans="1:17" x14ac:dyDescent="0.25">
      <c r="A20" s="19" t="s">
        <v>19</v>
      </c>
      <c r="B20" s="90">
        <f>SUM(G4:G14)</f>
        <v>0</v>
      </c>
      <c r="C20" s="91" t="e">
        <f>B20/(SUM($B$20:$B$22))</f>
        <v>#DIV/0!</v>
      </c>
      <c r="D20" s="19"/>
      <c r="E20" s="19"/>
      <c r="F20" s="19"/>
      <c r="G20" s="19"/>
      <c r="H20" s="19"/>
      <c r="I20" s="19"/>
      <c r="J20" s="19"/>
      <c r="K20" s="19"/>
      <c r="L20" s="19"/>
      <c r="M20" s="19"/>
      <c r="N20" s="19"/>
      <c r="O20" s="19"/>
      <c r="P20" s="19"/>
      <c r="Q20" s="19"/>
    </row>
    <row r="21" spans="1:17" x14ac:dyDescent="0.25">
      <c r="A21" s="19" t="s">
        <v>20</v>
      </c>
      <c r="B21" s="90">
        <f>SUM(H4:H14)</f>
        <v>0</v>
      </c>
      <c r="C21" s="91" t="e">
        <f>B21/(SUM($B$20:$B$22))</f>
        <v>#DIV/0!</v>
      </c>
      <c r="D21" s="19"/>
      <c r="E21" s="19"/>
      <c r="F21" s="19"/>
      <c r="G21" s="19"/>
      <c r="H21" s="19"/>
      <c r="I21" s="19"/>
      <c r="J21" s="19"/>
      <c r="K21" s="19"/>
      <c r="L21" s="19"/>
      <c r="M21" s="19"/>
      <c r="N21" s="19"/>
      <c r="O21" s="19"/>
      <c r="P21" s="19"/>
      <c r="Q21" s="19"/>
    </row>
    <row r="22" spans="1:17" x14ac:dyDescent="0.25">
      <c r="A22" s="19" t="s">
        <v>21</v>
      </c>
      <c r="B22" s="90">
        <f>I15</f>
        <v>0</v>
      </c>
      <c r="C22" s="91" t="e">
        <f>B22/(SUM($B$20:$B$22))</f>
        <v>#DIV/0!</v>
      </c>
      <c r="D22" s="19"/>
      <c r="E22" s="19"/>
      <c r="F22" s="19"/>
      <c r="G22" s="19"/>
      <c r="H22" s="19"/>
      <c r="I22" s="19"/>
      <c r="J22" s="19"/>
      <c r="K22" s="19"/>
      <c r="L22" s="19"/>
      <c r="M22" s="19"/>
      <c r="N22" s="19"/>
      <c r="O22" s="19"/>
      <c r="P22" s="19"/>
      <c r="Q22" s="19"/>
    </row>
    <row r="23" spans="1:17" x14ac:dyDescent="0.25">
      <c r="A23" s="19"/>
      <c r="B23" s="19"/>
      <c r="C23" s="19"/>
      <c r="D23" s="19"/>
      <c r="E23" s="19"/>
      <c r="F23" s="19"/>
      <c r="G23" s="19"/>
      <c r="H23" s="22"/>
      <c r="I23" s="92"/>
      <c r="J23" s="93"/>
      <c r="K23" s="91"/>
      <c r="L23" s="19"/>
      <c r="M23" s="19"/>
      <c r="N23" s="19"/>
      <c r="O23" s="19"/>
      <c r="P23" s="19"/>
      <c r="Q23" s="19"/>
    </row>
    <row r="24" spans="1:17" x14ac:dyDescent="0.25">
      <c r="A24" s="19" t="s">
        <v>25</v>
      </c>
      <c r="B24" s="19"/>
      <c r="C24" s="19"/>
      <c r="D24" s="19"/>
      <c r="E24" s="19"/>
      <c r="F24" s="19"/>
      <c r="G24" s="19"/>
      <c r="H24" s="22"/>
      <c r="I24" s="92"/>
      <c r="J24" s="93"/>
      <c r="K24" s="91"/>
      <c r="L24" s="19"/>
      <c r="M24" s="19"/>
      <c r="N24" s="19"/>
      <c r="O24" s="19"/>
      <c r="P24" s="19"/>
      <c r="Q24" s="19"/>
    </row>
    <row r="25" spans="1:17" x14ac:dyDescent="0.25">
      <c r="A25" s="19" t="s">
        <v>15</v>
      </c>
      <c r="B25" s="90">
        <f>B20</f>
        <v>0</v>
      </c>
      <c r="C25" s="91" t="e">
        <f>B25/(SUM($B$25:$B$27))</f>
        <v>#DIV/0!</v>
      </c>
      <c r="D25" s="19"/>
      <c r="E25" s="19"/>
      <c r="F25" s="19"/>
      <c r="G25" s="19"/>
      <c r="H25" s="22"/>
      <c r="I25" s="92"/>
      <c r="J25" s="93"/>
      <c r="K25" s="91"/>
      <c r="L25" s="19"/>
      <c r="M25" s="19"/>
      <c r="N25" s="19"/>
      <c r="O25" s="19"/>
      <c r="P25" s="19"/>
      <c r="Q25" s="19"/>
    </row>
    <row r="26" spans="1:17" x14ac:dyDescent="0.25">
      <c r="A26" s="19" t="s">
        <v>14</v>
      </c>
      <c r="B26" s="90">
        <f>B21*2</f>
        <v>0</v>
      </c>
      <c r="C26" s="91" t="e">
        <f>B26/(SUM($B$25:$B$27))</f>
        <v>#DIV/0!</v>
      </c>
      <c r="D26" s="19"/>
      <c r="E26" s="19"/>
      <c r="F26" s="19"/>
      <c r="G26" s="19"/>
      <c r="H26" s="22"/>
      <c r="I26" s="92"/>
      <c r="J26" s="93"/>
      <c r="K26" s="91"/>
      <c r="L26" s="19"/>
      <c r="M26" s="19"/>
      <c r="N26" s="19"/>
      <c r="O26" s="19"/>
      <c r="P26" s="19"/>
      <c r="Q26" s="19"/>
    </row>
    <row r="27" spans="1:17" x14ac:dyDescent="0.25">
      <c r="A27" s="19" t="s">
        <v>13</v>
      </c>
      <c r="B27" s="90">
        <f>B22</f>
        <v>0</v>
      </c>
      <c r="C27" s="91" t="e">
        <f>B27/(SUM($B$25:$B$27))</f>
        <v>#DIV/0!</v>
      </c>
      <c r="D27" s="19"/>
      <c r="E27" s="19"/>
      <c r="F27" s="19"/>
      <c r="G27" s="19"/>
      <c r="H27" s="22"/>
      <c r="I27" s="92"/>
      <c r="J27" s="93"/>
      <c r="K27" s="91"/>
      <c r="L27" s="19"/>
      <c r="M27" s="19"/>
      <c r="N27" s="19"/>
      <c r="O27" s="19"/>
      <c r="P27" s="19"/>
      <c r="Q27" s="19"/>
    </row>
    <row r="28" spans="1:17" x14ac:dyDescent="0.25">
      <c r="A28" s="19"/>
      <c r="B28" s="19"/>
      <c r="C28" s="19"/>
      <c r="D28" s="19"/>
      <c r="E28" s="19"/>
      <c r="F28" s="19"/>
      <c r="G28" s="19"/>
      <c r="H28" s="22"/>
      <c r="I28" s="92"/>
      <c r="J28" s="93"/>
      <c r="K28" s="91"/>
      <c r="L28" s="19"/>
      <c r="M28" s="19"/>
      <c r="N28" s="19"/>
      <c r="O28" s="19"/>
      <c r="P28" s="19"/>
      <c r="Q28" s="19"/>
    </row>
    <row r="29" spans="1:17" x14ac:dyDescent="0.25">
      <c r="A29" s="19" t="s">
        <v>26</v>
      </c>
      <c r="B29" s="90">
        <f>SUM(B25:B26)</f>
        <v>0</v>
      </c>
      <c r="C29" s="91" t="e">
        <f>SUM(B29)/SUM(B29:B30)</f>
        <v>#DIV/0!</v>
      </c>
      <c r="D29" s="19"/>
      <c r="E29" s="19"/>
      <c r="F29" s="19"/>
      <c r="G29" s="19"/>
      <c r="H29" s="22"/>
      <c r="I29" s="92"/>
      <c r="J29" s="93"/>
      <c r="K29" s="91"/>
      <c r="L29" s="19"/>
      <c r="M29" s="19"/>
      <c r="N29" s="19"/>
      <c r="O29" s="19"/>
      <c r="P29" s="19"/>
      <c r="Q29" s="19"/>
    </row>
    <row r="30" spans="1:17" x14ac:dyDescent="0.25">
      <c r="A30" s="19" t="s">
        <v>13</v>
      </c>
      <c r="B30" s="90">
        <f>B27</f>
        <v>0</v>
      </c>
      <c r="C30" s="91" t="e">
        <f>SUM(B30)/SUM(B29:B30)</f>
        <v>#DIV/0!</v>
      </c>
      <c r="D30" s="19"/>
      <c r="E30" s="19"/>
      <c r="F30" s="19"/>
      <c r="G30" s="19"/>
      <c r="H30" s="22"/>
      <c r="I30" s="92"/>
      <c r="J30" s="93"/>
      <c r="K30" s="91"/>
      <c r="L30" s="19"/>
      <c r="M30" s="19"/>
      <c r="N30" s="19"/>
      <c r="O30" s="19"/>
      <c r="P30" s="19"/>
      <c r="Q30" s="19"/>
    </row>
    <row r="31" spans="1:17" x14ac:dyDescent="0.25">
      <c r="A31" s="76"/>
      <c r="B31" s="19"/>
      <c r="C31" s="19"/>
      <c r="D31" s="19"/>
      <c r="E31" s="19"/>
      <c r="F31" s="19"/>
      <c r="G31" s="19"/>
      <c r="H31" s="22"/>
      <c r="I31" s="92"/>
      <c r="J31" s="93"/>
      <c r="K31" s="91"/>
      <c r="L31" s="19"/>
      <c r="M31" s="19"/>
      <c r="N31" s="19"/>
      <c r="O31" s="19"/>
      <c r="P31" s="19"/>
      <c r="Q31" s="19"/>
    </row>
    <row r="32" spans="1:17" hidden="1" x14ac:dyDescent="0.25">
      <c r="H32" s="4"/>
      <c r="I32" s="5"/>
      <c r="J32" s="2"/>
      <c r="K32" s="3"/>
    </row>
    <row r="33" spans="8:11" hidden="1" x14ac:dyDescent="0.25">
      <c r="H33" s="4"/>
      <c r="I33" s="5"/>
      <c r="J33" s="2"/>
      <c r="K33" s="3"/>
    </row>
    <row r="34" spans="8:11" hidden="1" x14ac:dyDescent="0.25">
      <c r="H34" s="4"/>
      <c r="I34" s="5"/>
      <c r="J34" s="2"/>
      <c r="K34" s="3"/>
    </row>
    <row r="35" spans="8:11" hidden="1" x14ac:dyDescent="0.25">
      <c r="H35" s="4"/>
      <c r="I35" s="6"/>
      <c r="J35" s="2"/>
    </row>
  </sheetData>
  <sheetProtection sheet="1" objects="1" scenarios="1" selectLockedCells="1" selectUnlockedCells="1"/>
  <mergeCells count="2">
    <mergeCell ref="F1:I2"/>
    <mergeCell ref="A1:D2"/>
  </mergeCells>
  <hyperlinks>
    <hyperlink ref="O5" r:id="rId1" display="https://www.epa.gov/sites/production/files/2016-04/documents/volume_to_weight_conversion_factors_memorandum_04192016_508fnl.pdf" xr:uid="{00000000-0004-0000-0100-000000000000}"/>
    <hyperlink ref="O7" r:id="rId2" display="https://www.epa.gov/sites/production/files/2016-04/documents/volume_to_weight_conversion_factors_memorandum_04192016_508fnl.pdf" xr:uid="{00000000-0004-0000-0100-000001000000}"/>
    <hyperlink ref="O9" r:id="rId3" display="https://www.atermit.com/upload/Expanded Polystyrene (EPS) Foam Insulation (density 30 kgm).pdf" xr:uid="{00000000-0004-0000-0100-000002000000}"/>
    <hyperlink ref="P9" r:id="rId4" display="https://dcpd6wotaa0mb.cloudfront.net/mdms/dms/EIS/10015703/10015703-FOAMULAR-SI-and-I-P-Units-for-Selected-Properties-Tech.-Bulletin.pdf" xr:uid="{00000000-0004-0000-0100-000003000000}"/>
    <hyperlink ref="O10" r:id="rId5" display="https://dpw.lacounty.gov/epd/CD/cd_attachments/Volume_to_Weight.pdf" xr:uid="{00000000-0004-0000-0100-000004000000}"/>
    <hyperlink ref="O13" r:id="rId6" display="https://www.epa.gov/sites/production/files/2016-04/documents/volume_to_weight_conversion_factors_memorandum_04192016_508fnl.pdf" xr:uid="{00000000-0004-0000-0100-000005000000}"/>
  </hyperlinks>
  <pageMargins left="0.7" right="0.7" top="0.75" bottom="0.75" header="0.3" footer="0.3"/>
  <pageSetup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789cbe-abab-400c-b729-0bddde9af018">
      <Value>3</Value>
    </TaxCatchAll>
    <_dlc_DocId xmlns="40789cbe-abab-400c-b729-0bddde9af018">000000OI9J</_dlc_DocId>
    <_dlc_DocIdUrl xmlns="40789cbe-abab-400c-b729-0bddde9af018">
      <Url>http://hub/sites/engineering/Sustainability/_layouts/15/DocIdRedir.aspx?ID=000000OI9J</Url>
      <Description>000000OI9J</Description>
    </_dlc_DocIdUrl>
    <CWRMItemRecordData xmlns="96d262c3-7c0b-4eb1-b7fc-e8f94c5b6f8f">&lt;?xml version="1.0" encoding="utf-16"?&gt;&lt;RecordData xmlns:xsd="http://www.w3.org/2001/XMLSchema" xmlns:xsi="http://www.w3.org/2001/XMLSchema-instance" CurrentCategoryId="b932dcbd-c26f-432f-aac1-9915677a1730" CurrentPolicyId="7d7ffdcd-354e-46a7-81cc-e322581adeaa" CurrentStageId="00000000-0000-0000-0000-000000000000" ExecuteStageImmediately="false" IsMovingPhysical="false" IsProcessing="false" OriginalCreatedDate="0001-01-01T00:00:00" OriginalModifiedDate="0001-01-01T00:00:00" ObsoleteDate="0001-01-01T00:00:00" ForceCrawl="false" DocumentSetSyncCount="0"&gt;&lt;LastProcessedStageId&gt;00000000-0000-0000-0000-000000000000&lt;/LastProcessedStageId&gt;&lt;LastProcessedDateValue xsi:type="xsd:dateTime"&gt;0001-01-01T00:00:00&lt;/LastProcessedDateValue&gt;&lt;SupersededInPlaceItems /&gt;&lt;/RecordData&gt;</CWRMItemRecordData>
    <CWRMItemRecordClassificationTaxHTField0 xmlns="96d262c3-7c0b-4eb1-b7fc-e8f94c5b6f8f">
      <Terms xmlns="http://schemas.microsoft.com/office/infopath/2007/PartnerControls">
        <TermInfo xmlns="http://schemas.microsoft.com/office/infopath/2007/PartnerControls">
          <TermName xmlns="http://schemas.microsoft.com/office/infopath/2007/PartnerControls">0550-20 - COUNCIL – MEETINGS - Meetings by date</TermName>
          <TermId xmlns="http://schemas.microsoft.com/office/infopath/2007/PartnerControls">5c54ca3c-0b61-4384-92f8-d82a7fbec181</TermId>
        </TermInfo>
      </Terms>
    </CWRMItemRecordClassificationTaxHTField0>
    <CWRMItemRecordVital xmlns="96d262c3-7c0b-4eb1-b7fc-e8f94c5b6f8f">false</CWRMItemRecordVital>
    <CWRMItemRecordCategory xmlns="96d262c3-7c0b-4eb1-b7fc-e8f94c5b6f8f">0550-20</CWRMItemRecordCategory>
    <CWRMItemRecordDeclaredDate xmlns="96d262c3-7c0b-4eb1-b7fc-e8f94c5b6f8f" xsi:nil="true"/>
    <CWRMItemRecordState xmlns="96d262c3-7c0b-4eb1-b7fc-e8f94c5b6f8f">Potential</CWRMItemRecordState>
    <CWRMItemRecordStatus xmlns="96d262c3-7c0b-4eb1-b7fc-e8f94c5b6f8f" xsi:nil="true"/>
    <CWRMItemUniqueId xmlns="96d262c3-7c0b-4eb1-b7fc-e8f94c5b6f8f">000000OM1B</CWRMItemUniqueId>
    <DOS_x0020_Department xmlns="40789cbe-abab-400c-b729-0bddde9af018">Engineering – Sustainability</DOS_x0020_Department>
    <Council_x0020_Report_x0020_Document_x0020_Type xmlns="40789cbe-abab-400c-b729-0bddde9af018" xsi:nil="true"/>
    <Year xmlns="40789cbe-abab-400c-b729-0bddde9af018">2021</Year>
    <Council_x0020_Meeting_x0020_Date xmlns="40789cbe-abab-400c-b729-0bddde9af018">2021-06-01T07:00:00+00:00</Council_x0020_Meeting_x0020_Date>
    <Council_x0020_Meeting_x0020_Type xmlns="40789cbe-abab-400c-b729-0bddde9af018">Special</Council_x0020_Meeting_x0020_Type>
    <Requestor xmlns="40789cbe-abab-400c-b729-0bddde9af018">
      <UserInfo>
        <DisplayName/>
        <AccountId xsi:nil="true"/>
        <AccountType/>
      </UserInfo>
    </Requesto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483a14a4-4bf1-46f0-946e-d65071437c03" ContentTypeId="0x010100D1749E370C083141B107B183032E6B5C" PreviousValue="true"/>
</file>

<file path=customXml/item4.xml><?xml version="1.0" encoding="utf-8"?>
<ct:contentTypeSchema xmlns:ct="http://schemas.microsoft.com/office/2006/metadata/contentType" xmlns:ma="http://schemas.microsoft.com/office/2006/metadata/properties/metaAttributes" ct:_="" ma:_="" ma:contentTypeName="Council Report Document" ma:contentTypeID="0x010100D1749E370C083141B107B183032E6B5C0096ECB0E25B8B244CA2BD01FA10C98C6E" ma:contentTypeVersion="18" ma:contentTypeDescription="" ma:contentTypeScope="" ma:versionID="c0dea4c7c59dce46e3471f783123fa92">
  <xsd:schema xmlns:xsd="http://www.w3.org/2001/XMLSchema" xmlns:xs="http://www.w3.org/2001/XMLSchema" xmlns:p="http://schemas.microsoft.com/office/2006/metadata/properties" xmlns:ns2="40789cbe-abab-400c-b729-0bddde9af018" xmlns:ns3="96d262c3-7c0b-4eb1-b7fc-e8f94c5b6f8f" targetNamespace="http://schemas.microsoft.com/office/2006/metadata/properties" ma:root="true" ma:fieldsID="b600c72e21f2c0e55031707c67bad8db" ns2:_="" ns3:_="">
    <xsd:import namespace="40789cbe-abab-400c-b729-0bddde9af018"/>
    <xsd:import namespace="96d262c3-7c0b-4eb1-b7fc-e8f94c5b6f8f"/>
    <xsd:element name="properties">
      <xsd:complexType>
        <xsd:sequence>
          <xsd:element name="documentManagement">
            <xsd:complexType>
              <xsd:all>
                <xsd:element ref="ns2:_dlc_DocId" minOccurs="0"/>
                <xsd:element ref="ns2:_dlc_DocIdUrl" minOccurs="0"/>
                <xsd:element ref="ns2:_dlc_DocIdPersistId" minOccurs="0"/>
                <xsd:element ref="ns3:CWRMItemUniqueId" minOccurs="0"/>
                <xsd:element ref="ns3:CWRMItemRecordState" minOccurs="0"/>
                <xsd:element ref="ns3:CWRMItemRecordCategory" minOccurs="0"/>
                <xsd:element ref="ns3:CWRMItemRecordClassificationTaxHTField0" minOccurs="0"/>
                <xsd:element ref="ns2:TaxCatchAll" minOccurs="0"/>
                <xsd:element ref="ns2:TaxCatchAllLabel" minOccurs="0"/>
                <xsd:element ref="ns3:CWRMItemRecordStatus" minOccurs="0"/>
                <xsd:element ref="ns3:CWRMItemRecordDeclaredDate" minOccurs="0"/>
                <xsd:element ref="ns3:CWRMItemRecordVital" minOccurs="0"/>
                <xsd:element ref="ns3:CWRMItemRecordData" minOccurs="0"/>
                <xsd:element ref="ns2:Council_x0020_Report_x0020_Document_x0020_Type" minOccurs="0"/>
                <xsd:element ref="ns2:Year" minOccurs="0"/>
                <xsd:element ref="ns2:DOS_x0020_Department" minOccurs="0"/>
                <xsd:element ref="ns2:Requestor" minOccurs="0"/>
                <xsd:element ref="ns2:Council_x0020_Meeting_x0020_Date" minOccurs="0"/>
                <xsd:element ref="ns2:Council_x0020_Meeting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89cbe-abab-400c-b729-0bddde9af01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1495ba79-7ebb-4f9a-bc14-04c7b9dc94d5}" ma:internalName="TaxCatchAll" ma:showField="CatchAllData" ma:web="96d262c3-7c0b-4eb1-b7fc-e8f94c5b6f8f">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1495ba79-7ebb-4f9a-bc14-04c7b9dc94d5}" ma:internalName="TaxCatchAllLabel" ma:readOnly="true" ma:showField="CatchAllDataLabel" ma:web="96d262c3-7c0b-4eb1-b7fc-e8f94c5b6f8f">
      <xsd:complexType>
        <xsd:complexContent>
          <xsd:extension base="dms:MultiChoiceLookup">
            <xsd:sequence>
              <xsd:element name="Value" type="dms:Lookup" maxOccurs="unbounded" minOccurs="0" nillable="true"/>
            </xsd:sequence>
          </xsd:extension>
        </xsd:complexContent>
      </xsd:complexType>
    </xsd:element>
    <xsd:element name="Council_x0020_Report_x0020_Document_x0020_Type" ma:index="22" nillable="true" ma:displayName="Council Report Document Type" ma:format="Dropdown" ma:internalName="Council_x0020_Report_x0020_Document_x0020_Type">
      <xsd:simpleType>
        <xsd:restriction base="dms:Choice">
          <xsd:enumeration value="Draft Report"/>
          <xsd:enumeration value="Supporting Document"/>
          <xsd:enumeration value="Final Consolidated Report"/>
        </xsd:restriction>
      </xsd:simpleType>
    </xsd:element>
    <xsd:element name="Year" ma:index="23" nillable="true" ma:displayName="Year" ma:default="2021" ma:description="The date format is 4 digits. To change the year, delete the default provided and type the actual year." ma:internalName="Year">
      <xsd:simpleType>
        <xsd:restriction base="dms:Text">
          <xsd:maxLength value="255"/>
        </xsd:restriction>
      </xsd:simpleType>
    </xsd:element>
    <xsd:element name="DOS_x0020_Department" ma:index="24" nillable="true" ma:displayName="Dept" ma:format="Dropdown" ma:internalName="DOS_x0020_Department">
      <xsd:simpleType>
        <xsd:restriction base="dms:Choice">
          <xsd:enumeration value="All Departments"/>
          <xsd:enumeration value="Animal Control"/>
          <xsd:enumeration value="Arts &amp; Culture"/>
          <xsd:enumeration value="Bylaw"/>
          <xsd:enumeration value="Communications"/>
          <xsd:enumeration value="Corporate Office"/>
          <xsd:enumeration value="Development Services"/>
          <xsd:enumeration value="CP - Building"/>
          <xsd:enumeration value="CP - Planning"/>
          <xsd:enumeration value="Economic Development"/>
          <xsd:enumeration value="Engineering – Capital Projects"/>
          <xsd:enumeration value="Engineering – Sustainability"/>
          <xsd:enumeration value="Engineering"/>
          <xsd:enumeration value="Facilities"/>
          <xsd:enumeration value="Finance - Operations"/>
          <xsd:enumeration value="Finance - Accounting Services"/>
          <xsd:enumeration value="Fire"/>
          <xsd:enumeration value="Human Resources"/>
          <xsd:enumeration value="Information Technology"/>
          <xsd:enumeration value="Legislative Services"/>
          <xsd:enumeration value="Library"/>
          <xsd:enumeration value="Multiple Departments"/>
          <xsd:enumeration value="Public Works"/>
          <xsd:enumeration value="RCMP"/>
          <xsd:enumeration value="Real Estate"/>
          <xsd:enumeration value="Recreation"/>
          <xsd:enumeration value="Emergency Program"/>
          <xsd:enumeration value="N/A"/>
        </xsd:restriction>
      </xsd:simpleType>
    </xsd:element>
    <xsd:element name="Requestor" ma:index="25" nillable="true" ma:displayName="Requestor" ma:hidden="true" ma:list="UserInfo" ma:SharePointGroup="0" ma:internalName="Reques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uncil_x0020_Meeting_x0020_Date" ma:index="26" nillable="true" ma:displayName="Council Meeting Date" ma:format="DateOnly" ma:hidden="true" ma:internalName="Council_x0020_Meeting_x0020_Date" ma:readOnly="false">
      <xsd:simpleType>
        <xsd:restriction base="dms:DateTime"/>
      </xsd:simpleType>
    </xsd:element>
    <xsd:element name="Council_x0020_Meeting_x0020_Type" ma:index="27" nillable="true" ma:displayName="Council Meeting Type" ma:format="Dropdown" ma:hidden="true" ma:internalName="Council_x0020_Meeting_x0020_Type" ma:readOnly="false">
      <xsd:simpleType>
        <xsd:restriction base="dms:Choice">
          <xsd:enumeration value="Regular"/>
          <xsd:enumeration value="COW"/>
          <xsd:enumeration value="Special"/>
          <xsd:enumeration value="Committee"/>
        </xsd:restriction>
      </xsd:simpleType>
    </xsd:element>
  </xsd:schema>
  <xsd:schema xmlns:xsd="http://www.w3.org/2001/XMLSchema" xmlns:xs="http://www.w3.org/2001/XMLSchema" xmlns:dms="http://schemas.microsoft.com/office/2006/documentManagement/types" xmlns:pc="http://schemas.microsoft.com/office/infopath/2007/PartnerControls" targetNamespace="96d262c3-7c0b-4eb1-b7fc-e8f94c5b6f8f" elementFormDefault="qualified">
    <xsd:import namespace="http://schemas.microsoft.com/office/2006/documentManagement/types"/>
    <xsd:import namespace="http://schemas.microsoft.com/office/infopath/2007/PartnerControls"/>
    <xsd:element name="CWRMItemUniqueId" ma:index="11" nillable="true" ma:displayName="Content ID" ma:description="A universally unique identifier assigned to the item." ma:hidden="true" ma:internalName="CWRMItemUniqueId" ma:readOnly="true">
      <xsd:simpleType>
        <xsd:restriction base="dms:Text"/>
      </xsd:simpleType>
    </xsd:element>
    <xsd:element name="CWRMItemRecordState" ma:index="12"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13" nillable="true" ma:displayName="Record Category" ma:description="Identifies the current record category for the item." ma:hidden="true" ma:internalName="CWRMItemRecordCategory" ma:readOnly="true">
      <xsd:simpleType>
        <xsd:restriction base="dms:Text"/>
      </xsd:simpleType>
    </xsd:element>
    <xsd:element name="CWRMItemRecordClassificationTaxHTField0" ma:index="14" nillable="true" ma:taxonomy="true" ma:internalName="CWRMItemRecordClassificationTaxHTField0" ma:taxonomyFieldName="CWRMItemRecordClassification" ma:displayName="Record Classification" ma:readOnly="false" ma:default="" ma:fieldId="{e94be97f-fb02-4deb-9c3d-6d978a059d35}" ma:sspId="483a14a4-4bf1-46f0-946e-d65071437c03" ma:termSetId="b4b6ea7d-ad92-41a1-9e33-3e63d714368e" ma:anchorId="00000000-0000-0000-0000-000000000000" ma:open="false" ma:isKeyword="false">
      <xsd:complexType>
        <xsd:sequence>
          <xsd:element ref="pc:Terms" minOccurs="0" maxOccurs="1"/>
        </xsd:sequence>
      </xsd:complexType>
    </xsd:element>
    <xsd:element name="CWRMItemRecordStatus" ma:index="18"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9"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20"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21" nillable="true" ma:displayName="Record Data" ma:description="Contains system specific record data for the item." ma:hidden="true" ma:internalName="CWRMItemRecord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spe:Receivers>
</file>

<file path=customXml/itemProps1.xml><?xml version="1.0" encoding="utf-8"?>
<ds:datastoreItem xmlns:ds="http://schemas.openxmlformats.org/officeDocument/2006/customXml" ds:itemID="{AF0C4E13-A801-49C0-953E-9C9B06AD02A1}">
  <ds:schemaRefs>
    <ds:schemaRef ds:uri="96d262c3-7c0b-4eb1-b7fc-e8f94c5b6f8f"/>
    <ds:schemaRef ds:uri="http://purl.org/dc/dcmitype/"/>
    <ds:schemaRef ds:uri="http://schemas.openxmlformats.org/package/2006/metadata/core-properties"/>
    <ds:schemaRef ds:uri="http://www.w3.org/XML/1998/namespace"/>
    <ds:schemaRef ds:uri="40789cbe-abab-400c-b729-0bddde9af018"/>
    <ds:schemaRef ds:uri="http://schemas.microsoft.com/office/2006/metadata/properties"/>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31CBEE88-4BFD-4C30-B07E-C8ABFA0495A6}">
  <ds:schemaRefs>
    <ds:schemaRef ds:uri="http://schemas.microsoft.com/sharepoint/v3/contenttype/forms"/>
  </ds:schemaRefs>
</ds:datastoreItem>
</file>

<file path=customXml/itemProps3.xml><?xml version="1.0" encoding="utf-8"?>
<ds:datastoreItem xmlns:ds="http://schemas.openxmlformats.org/officeDocument/2006/customXml" ds:itemID="{D3A7B63B-CB88-49C0-9938-9B11FCEF0C96}">
  <ds:schemaRefs>
    <ds:schemaRef ds:uri="Microsoft.SharePoint.Taxonomy.ContentTypeSync"/>
  </ds:schemaRefs>
</ds:datastoreItem>
</file>

<file path=customXml/itemProps4.xml><?xml version="1.0" encoding="utf-8"?>
<ds:datastoreItem xmlns:ds="http://schemas.openxmlformats.org/officeDocument/2006/customXml" ds:itemID="{740D0434-7714-4C3B-B6F0-F676D9B060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89cbe-abab-400c-b729-0bddde9af018"/>
    <ds:schemaRef ds:uri="96d262c3-7c0b-4eb1-b7fc-e8f94c5b6f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D6C970B-BE21-4619-A848-726C8D28E95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How to Use This Tool </vt:lpstr>
      <vt:lpstr>REPORT</vt:lpstr>
      <vt:lpstr>Scale Tickets</vt:lpstr>
      <vt:lpstr>Calculator</vt:lpstr>
      <vt:lpstr>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Wint</dc:creator>
  <cp:lastModifiedBy>Laura Wittenzellner</cp:lastModifiedBy>
  <cp:lastPrinted>2021-05-27T17:23:23Z</cp:lastPrinted>
  <dcterms:created xsi:type="dcterms:W3CDTF">2020-12-16T21:13:32Z</dcterms:created>
  <dcterms:modified xsi:type="dcterms:W3CDTF">2024-01-17T21:57:02Z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0x010100D1749E370C083141B107B183032E6B5C0096ECB0E25B8B244CA2BD01FA10C98C6E</vt:lpwstr>
  </property>
  <property fmtid="{D5CDD505-2E9C-101B-9397-08002B2CF9AE}" pid="3" name="CWRMItemRecordClassification">
    <vt:lpwstr>3</vt:lpwstr>
  </property>
  <property fmtid="{D5CDD505-2E9C-101B-9397-08002B2CF9AE}" pid="4" name="_dlc_DocIdItemGuid">
    <vt:lpwstr>1dfa8fc2-21dd-4854-8cba-1bb96444965d</vt:lpwstr>
  </property>
  <property fmtid="{D5CDD505-2E9C-101B-9397-08002B2CF9AE}" pid="5" name="_docset_NoMedatataSyncRequired">
    <vt:lpwstr>False</vt:lpwstr>
  </property>
</Properties>
</file>